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P:\mitarbeiter-its\03.) Poster und Veranstaltung\Gestaltung HTAI Tagung 2024\Publikation IS4.0\"/>
    </mc:Choice>
  </mc:AlternateContent>
  <xr:revisionPtr revIDLastSave="0" documentId="13_ncr:1_{280D5A11-5551-4A03-8F23-040C5B24F0C8}" xr6:coauthVersionLast="47" xr6:coauthVersionMax="47" xr10:uidLastSave="{00000000-0000-0000-0000-000000000000}"/>
  <bookViews>
    <workbookView xWindow="19090" yWindow="-6430" windowWidth="38620" windowHeight="21820" xr2:uid="{D21B55C1-C3DF-4E19-AA58-46E18641FDC6}"/>
  </bookViews>
  <sheets>
    <sheet name="SLR" sheetId="12" r:id="rId1"/>
    <sheet name="Trefferliste KARLA" sheetId="11" r:id="rId2"/>
    <sheet name="DE-Use Cases" sheetId="1" r:id="rId3"/>
    <sheet name="Ergebnisliste Use Cases" sheetId="5" r:id="rId4"/>
    <sheet name="DE-Herausforderungen" sheetId="3" r:id="rId5"/>
    <sheet name="Ergebnisliste Herausforderung" sheetId="4" r:id="rId6"/>
    <sheet name="Tabelle2" sheetId="2" state="hidden" r:id="rId7"/>
  </sheets>
  <definedNames>
    <definedName name="_xlnm._FilterDatabase" localSheetId="1" hidden="1">'Trefferliste KARLA'!$A$1:$J$48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8" i="11" l="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L9" i="5" l="1"/>
  <c r="N7" i="5"/>
  <c r="N4" i="5"/>
  <c r="N3" i="5"/>
  <c r="L4" i="5"/>
  <c r="L5" i="5"/>
  <c r="L6" i="5"/>
  <c r="L7" i="5"/>
  <c r="L8" i="5"/>
  <c r="L10" i="5"/>
  <c r="L11" i="5"/>
  <c r="M4" i="5"/>
  <c r="M5" i="5"/>
  <c r="M6" i="5"/>
  <c r="M7" i="5"/>
  <c r="M8" i="5"/>
  <c r="M9" i="5"/>
  <c r="M10" i="5"/>
  <c r="M11" i="5"/>
  <c r="M3" i="5"/>
  <c r="L3" i="5"/>
  <c r="N5" i="5"/>
  <c r="N6" i="5"/>
  <c r="N8" i="5"/>
  <c r="N9" i="5"/>
  <c r="N10" i="5"/>
  <c r="N11" i="5"/>
  <c r="AE31" i="2"/>
  <c r="AD31" i="2"/>
  <c r="AC31" i="2"/>
  <c r="AB31" i="2"/>
  <c r="AA31" i="2"/>
  <c r="Z31" i="2"/>
  <c r="Y31" i="2"/>
  <c r="X31" i="2"/>
  <c r="W31" i="2"/>
  <c r="V31" i="2"/>
  <c r="U31" i="2"/>
  <c r="T31" i="2"/>
  <c r="S31" i="2"/>
  <c r="R31" i="2"/>
  <c r="Q31" i="2"/>
  <c r="P31" i="2"/>
  <c r="O31" i="2"/>
  <c r="N31" i="2"/>
  <c r="M31" i="2"/>
  <c r="L31" i="2"/>
  <c r="K31" i="2"/>
  <c r="J31" i="2"/>
  <c r="I31" i="2"/>
  <c r="H31" i="2"/>
  <c r="G31" i="2"/>
  <c r="F31" i="2"/>
  <c r="E31" i="2"/>
  <c r="D31" i="2"/>
  <c r="C31" i="2"/>
  <c r="AE30" i="2"/>
  <c r="AD30" i="2"/>
  <c r="AC30" i="2"/>
  <c r="AB30" i="2"/>
  <c r="AA30" i="2"/>
  <c r="Z30" i="2"/>
  <c r="Y30" i="2"/>
  <c r="X30" i="2"/>
  <c r="W30" i="2"/>
  <c r="V30" i="2"/>
  <c r="U30" i="2"/>
  <c r="T30" i="2"/>
  <c r="S30" i="2"/>
  <c r="R30" i="2"/>
  <c r="Q30" i="2"/>
  <c r="P30" i="2"/>
  <c r="O30" i="2"/>
  <c r="N30" i="2"/>
  <c r="M30" i="2"/>
  <c r="L30" i="2"/>
  <c r="K30" i="2"/>
  <c r="J30" i="2"/>
  <c r="I30" i="2"/>
  <c r="H30" i="2"/>
  <c r="G30" i="2"/>
  <c r="F30" i="2"/>
  <c r="E30" i="2"/>
  <c r="D30" i="2"/>
  <c r="C30" i="2"/>
  <c r="AE29" i="2"/>
  <c r="AD29" i="2"/>
  <c r="AC29" i="2"/>
  <c r="AB29" i="2"/>
  <c r="AA29" i="2"/>
  <c r="Z29" i="2"/>
  <c r="Y29" i="2"/>
  <c r="X29" i="2"/>
  <c r="W29" i="2"/>
  <c r="V29" i="2"/>
  <c r="U29" i="2"/>
  <c r="T29" i="2"/>
  <c r="S29" i="2"/>
  <c r="R29" i="2"/>
  <c r="Q29" i="2"/>
  <c r="P29" i="2"/>
  <c r="O29" i="2"/>
  <c r="N29" i="2"/>
  <c r="M29" i="2"/>
  <c r="L29" i="2"/>
  <c r="K29" i="2"/>
  <c r="J29" i="2"/>
  <c r="I29" i="2"/>
  <c r="H29" i="2"/>
  <c r="G29" i="2"/>
  <c r="F29" i="2"/>
  <c r="E29" i="2"/>
  <c r="D29" i="2"/>
  <c r="C29" i="2"/>
  <c r="AE28" i="2"/>
  <c r="AD28" i="2"/>
  <c r="AC28" i="2"/>
  <c r="AB28" i="2"/>
  <c r="AA28" i="2"/>
  <c r="Z28" i="2"/>
  <c r="Y28" i="2"/>
  <c r="X28" i="2"/>
  <c r="W28" i="2"/>
  <c r="V28" i="2"/>
  <c r="U28" i="2"/>
  <c r="T28" i="2"/>
  <c r="S28" i="2"/>
  <c r="R28" i="2"/>
  <c r="Q28" i="2"/>
  <c r="P28" i="2"/>
  <c r="O28" i="2"/>
  <c r="N28" i="2"/>
  <c r="M28" i="2"/>
  <c r="L28" i="2"/>
  <c r="K28" i="2"/>
  <c r="J28" i="2"/>
  <c r="I28" i="2"/>
  <c r="H28" i="2"/>
  <c r="G28" i="2"/>
  <c r="F28" i="2"/>
  <c r="E28" i="2"/>
  <c r="D28" i="2"/>
  <c r="C28" i="2"/>
  <c r="AE27" i="2"/>
  <c r="AD27" i="2"/>
  <c r="AC27" i="2"/>
  <c r="AB27" i="2"/>
  <c r="AA27" i="2"/>
  <c r="Z27" i="2"/>
  <c r="Y27" i="2"/>
  <c r="X27" i="2"/>
  <c r="W27" i="2"/>
  <c r="V27" i="2"/>
  <c r="U27" i="2"/>
  <c r="T27" i="2"/>
  <c r="S27" i="2"/>
  <c r="R27" i="2"/>
  <c r="Q27" i="2"/>
  <c r="P27" i="2"/>
  <c r="O27" i="2"/>
  <c r="N27" i="2"/>
  <c r="M27" i="2"/>
  <c r="L27" i="2"/>
  <c r="K27" i="2"/>
  <c r="J27" i="2"/>
  <c r="I27" i="2"/>
  <c r="H27" i="2"/>
  <c r="G27" i="2"/>
  <c r="F27" i="2"/>
  <c r="E27" i="2"/>
  <c r="D27" i="2"/>
  <c r="C27" i="2"/>
  <c r="AE26" i="2"/>
  <c r="AD26" i="2"/>
  <c r="AC26" i="2"/>
  <c r="AB26" i="2"/>
  <c r="AA26" i="2"/>
  <c r="Z26" i="2"/>
  <c r="Y26" i="2"/>
  <c r="X26" i="2"/>
  <c r="W26" i="2"/>
  <c r="V26" i="2"/>
  <c r="U26" i="2"/>
  <c r="T26" i="2"/>
  <c r="S26" i="2"/>
  <c r="R26" i="2"/>
  <c r="Q26" i="2"/>
  <c r="P26" i="2"/>
  <c r="O26" i="2"/>
  <c r="N26" i="2"/>
  <c r="M26" i="2"/>
  <c r="L26" i="2"/>
  <c r="K26" i="2"/>
  <c r="J26" i="2"/>
  <c r="I26" i="2"/>
  <c r="H26" i="2"/>
  <c r="G26" i="2"/>
  <c r="F26" i="2"/>
  <c r="E26" i="2"/>
  <c r="D26" i="2"/>
  <c r="C26" i="2"/>
  <c r="AE25" i="2"/>
  <c r="AD25" i="2"/>
  <c r="AC25" i="2"/>
  <c r="AB25" i="2"/>
  <c r="AA25" i="2"/>
  <c r="Z25" i="2"/>
  <c r="Y25" i="2"/>
  <c r="X25" i="2"/>
  <c r="W25" i="2"/>
  <c r="V25" i="2"/>
  <c r="U25" i="2"/>
  <c r="T25" i="2"/>
  <c r="S25" i="2"/>
  <c r="R25" i="2"/>
  <c r="Q25" i="2"/>
  <c r="P25" i="2"/>
  <c r="O25" i="2"/>
  <c r="N25" i="2"/>
  <c r="M25" i="2"/>
  <c r="L25" i="2"/>
  <c r="K25" i="2"/>
  <c r="J25" i="2"/>
  <c r="I25" i="2"/>
  <c r="H25" i="2"/>
  <c r="G25" i="2"/>
  <c r="F25" i="2"/>
  <c r="E25" i="2"/>
  <c r="D25" i="2"/>
  <c r="C25" i="2"/>
  <c r="AE24" i="2"/>
  <c r="AD24" i="2"/>
  <c r="AC24" i="2"/>
  <c r="AB24" i="2"/>
  <c r="AA24" i="2"/>
  <c r="Z24" i="2"/>
  <c r="Y24" i="2"/>
  <c r="X24" i="2"/>
  <c r="W24" i="2"/>
  <c r="V24" i="2"/>
  <c r="U24" i="2"/>
  <c r="T24" i="2"/>
  <c r="S24" i="2"/>
  <c r="R24" i="2"/>
  <c r="Q24" i="2"/>
  <c r="P24" i="2"/>
  <c r="O24" i="2"/>
  <c r="N24" i="2"/>
  <c r="M24" i="2"/>
  <c r="L24" i="2"/>
  <c r="K24" i="2"/>
  <c r="J24" i="2"/>
  <c r="I24" i="2"/>
  <c r="H24" i="2"/>
  <c r="G24" i="2"/>
  <c r="F24" i="2"/>
  <c r="E24" i="2"/>
  <c r="D24" i="2"/>
  <c r="C24" i="2"/>
  <c r="AE23" i="2"/>
  <c r="AD23" i="2"/>
  <c r="AC23" i="2"/>
  <c r="AB23" i="2"/>
  <c r="AA23" i="2"/>
  <c r="Z23" i="2"/>
  <c r="Y23" i="2"/>
  <c r="X23" i="2"/>
  <c r="W23" i="2"/>
  <c r="V23" i="2"/>
  <c r="U23" i="2"/>
  <c r="T23" i="2"/>
  <c r="S23" i="2"/>
  <c r="R23" i="2"/>
  <c r="Q23" i="2"/>
  <c r="P23" i="2"/>
  <c r="O23" i="2"/>
  <c r="N23" i="2"/>
  <c r="M23" i="2"/>
  <c r="L23" i="2"/>
  <c r="K23" i="2"/>
  <c r="J23" i="2"/>
  <c r="I23" i="2"/>
  <c r="H23" i="2"/>
  <c r="G23" i="2"/>
  <c r="F23" i="2"/>
  <c r="E23" i="2"/>
  <c r="D23" i="2"/>
  <c r="C23" i="2"/>
  <c r="AE22" i="2"/>
  <c r="AD22" i="2"/>
  <c r="AC22" i="2"/>
  <c r="AB22" i="2"/>
  <c r="AA22" i="2"/>
  <c r="Z22" i="2"/>
  <c r="Y22" i="2"/>
  <c r="X22" i="2"/>
  <c r="W22" i="2"/>
  <c r="V22" i="2"/>
  <c r="U22" i="2"/>
  <c r="T22" i="2"/>
  <c r="S22" i="2"/>
  <c r="R22" i="2"/>
  <c r="Q22" i="2"/>
  <c r="P22" i="2"/>
  <c r="O22" i="2"/>
  <c r="N22" i="2"/>
  <c r="M22" i="2"/>
  <c r="L22" i="2"/>
  <c r="K22" i="2"/>
  <c r="J22" i="2"/>
  <c r="I22" i="2"/>
  <c r="H22" i="2"/>
  <c r="G22" i="2"/>
  <c r="F22" i="2"/>
  <c r="E22" i="2"/>
  <c r="D22" i="2"/>
  <c r="C22" i="2"/>
  <c r="AE21" i="2"/>
  <c r="AD21" i="2"/>
  <c r="AC21" i="2"/>
  <c r="AB21" i="2"/>
  <c r="AA21" i="2"/>
  <c r="Z21" i="2"/>
  <c r="Y21" i="2"/>
  <c r="X21" i="2"/>
  <c r="W21" i="2"/>
  <c r="V21" i="2"/>
  <c r="U21" i="2"/>
  <c r="T21" i="2"/>
  <c r="S21" i="2"/>
  <c r="R21" i="2"/>
  <c r="Q21" i="2"/>
  <c r="P21" i="2"/>
  <c r="O21" i="2"/>
  <c r="N21" i="2"/>
  <c r="M21" i="2"/>
  <c r="L21" i="2"/>
  <c r="K21" i="2"/>
  <c r="J21" i="2"/>
  <c r="I21" i="2"/>
  <c r="H21" i="2"/>
  <c r="G21" i="2"/>
  <c r="F21" i="2"/>
  <c r="E21" i="2"/>
  <c r="D21" i="2"/>
  <c r="C21" i="2"/>
  <c r="AE20" i="2"/>
  <c r="AD20" i="2"/>
  <c r="AC20" i="2"/>
  <c r="AB20" i="2"/>
  <c r="AA20" i="2"/>
  <c r="Z20" i="2"/>
  <c r="Y20" i="2"/>
  <c r="X20" i="2"/>
  <c r="W20" i="2"/>
  <c r="V20" i="2"/>
  <c r="U20" i="2"/>
  <c r="T20" i="2"/>
  <c r="S20" i="2"/>
  <c r="R20" i="2"/>
  <c r="Q20" i="2"/>
  <c r="P20" i="2"/>
  <c r="O20" i="2"/>
  <c r="N20" i="2"/>
  <c r="M20" i="2"/>
  <c r="L20" i="2"/>
  <c r="K20" i="2"/>
  <c r="J20" i="2"/>
  <c r="I20" i="2"/>
  <c r="H20" i="2"/>
  <c r="G20" i="2"/>
  <c r="F20" i="2"/>
  <c r="E20" i="2"/>
  <c r="D20" i="2"/>
  <c r="C20"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AE18" i="2"/>
  <c r="AD18" i="2"/>
  <c r="AC18" i="2"/>
  <c r="AB18" i="2"/>
  <c r="AA18" i="2"/>
  <c r="Z18" i="2"/>
  <c r="Y18" i="2"/>
  <c r="X18" i="2"/>
  <c r="W18" i="2"/>
  <c r="V18" i="2"/>
  <c r="U18" i="2"/>
  <c r="T18" i="2"/>
  <c r="S18" i="2"/>
  <c r="R18" i="2"/>
  <c r="Q18" i="2"/>
  <c r="P18" i="2"/>
  <c r="O18" i="2"/>
  <c r="N18" i="2"/>
  <c r="M18" i="2"/>
  <c r="L18" i="2"/>
  <c r="K18" i="2"/>
  <c r="J18" i="2"/>
  <c r="I18" i="2"/>
  <c r="H18" i="2"/>
  <c r="G18" i="2"/>
  <c r="F18" i="2"/>
  <c r="E18" i="2"/>
  <c r="D18" i="2"/>
  <c r="C18" i="2"/>
  <c r="AE17" i="2"/>
  <c r="AD17" i="2"/>
  <c r="AC17" i="2"/>
  <c r="AB17" i="2"/>
  <c r="AA17" i="2"/>
  <c r="Z17" i="2"/>
  <c r="Y17" i="2"/>
  <c r="X17" i="2"/>
  <c r="W17" i="2"/>
  <c r="V17" i="2"/>
  <c r="U17" i="2"/>
  <c r="T17" i="2"/>
  <c r="S17" i="2"/>
  <c r="R17" i="2"/>
  <c r="Q17" i="2"/>
  <c r="P17" i="2"/>
  <c r="O17" i="2"/>
  <c r="N17" i="2"/>
  <c r="M17" i="2"/>
  <c r="L17" i="2"/>
  <c r="K17" i="2"/>
  <c r="J17" i="2"/>
  <c r="I17" i="2"/>
  <c r="H17" i="2"/>
  <c r="G17" i="2"/>
  <c r="F17" i="2"/>
  <c r="E17" i="2"/>
  <c r="D17" i="2"/>
  <c r="C17" i="2"/>
  <c r="AE16" i="2"/>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D10" i="2"/>
  <c r="C10" i="2"/>
  <c r="AE9" i="2"/>
  <c r="AD9" i="2"/>
  <c r="AC9" i="2"/>
  <c r="AB9" i="2"/>
  <c r="AA9" i="2"/>
  <c r="Z9" i="2"/>
  <c r="Y9" i="2"/>
  <c r="X9" i="2"/>
  <c r="W9" i="2"/>
  <c r="V9" i="2"/>
  <c r="U9" i="2"/>
  <c r="T9" i="2"/>
  <c r="S9" i="2"/>
  <c r="R9" i="2"/>
  <c r="Q9" i="2"/>
  <c r="P9" i="2"/>
  <c r="O9" i="2"/>
  <c r="N9" i="2"/>
  <c r="M9" i="2"/>
  <c r="L9" i="2"/>
  <c r="K9" i="2"/>
  <c r="J9" i="2"/>
  <c r="I9" i="2"/>
  <c r="H9" i="2"/>
  <c r="G9" i="2"/>
  <c r="F9" i="2"/>
  <c r="E9" i="2"/>
  <c r="D9" i="2"/>
  <c r="C9" i="2"/>
  <c r="AE8" i="2"/>
  <c r="AD8" i="2"/>
  <c r="AC8" i="2"/>
  <c r="AB8" i="2"/>
  <c r="AA8" i="2"/>
  <c r="Z8" i="2"/>
  <c r="Y8" i="2"/>
  <c r="X8" i="2"/>
  <c r="W8" i="2"/>
  <c r="V8" i="2"/>
  <c r="U8" i="2"/>
  <c r="T8" i="2"/>
  <c r="S8" i="2"/>
  <c r="R8" i="2"/>
  <c r="Q8" i="2"/>
  <c r="P8" i="2"/>
  <c r="O8" i="2"/>
  <c r="N8" i="2"/>
  <c r="M8" i="2"/>
  <c r="L8" i="2"/>
  <c r="K8" i="2"/>
  <c r="J8" i="2"/>
  <c r="I8" i="2"/>
  <c r="H8" i="2"/>
  <c r="G8" i="2"/>
  <c r="F8" i="2"/>
  <c r="E8" i="2"/>
  <c r="D8" i="2"/>
  <c r="C8" i="2"/>
  <c r="AE7" i="2"/>
  <c r="AD7" i="2"/>
  <c r="AC7" i="2"/>
  <c r="AB7" i="2"/>
  <c r="AA7" i="2"/>
  <c r="Z7" i="2"/>
  <c r="Y7" i="2"/>
  <c r="X7" i="2"/>
  <c r="W7" i="2"/>
  <c r="V7" i="2"/>
  <c r="U7" i="2"/>
  <c r="T7" i="2"/>
  <c r="S7" i="2"/>
  <c r="R7" i="2"/>
  <c r="Q7" i="2"/>
  <c r="P7" i="2"/>
  <c r="O7" i="2"/>
  <c r="N7" i="2"/>
  <c r="M7" i="2"/>
  <c r="L7" i="2"/>
  <c r="K7" i="2"/>
  <c r="J7" i="2"/>
  <c r="I7" i="2"/>
  <c r="H7" i="2"/>
  <c r="G7" i="2"/>
  <c r="F7" i="2"/>
  <c r="E7" i="2"/>
  <c r="D7" i="2"/>
  <c r="C7" i="2"/>
</calcChain>
</file>

<file path=xl/sharedStrings.xml><?xml version="1.0" encoding="utf-8"?>
<sst xmlns="http://schemas.openxmlformats.org/spreadsheetml/2006/main" count="940" uniqueCount="703">
  <si>
    <t>Dienstleistung</t>
  </si>
  <si>
    <t>Prozessoptimierung</t>
  </si>
  <si>
    <t>Logistik</t>
  </si>
  <si>
    <t>Materialflussoptimierung</t>
  </si>
  <si>
    <t>Prozessplanung</t>
  </si>
  <si>
    <t>Effizienzsteigerung</t>
  </si>
  <si>
    <t>Zusammenarbeit</t>
  </si>
  <si>
    <t>TPM Produktionsplanung</t>
  </si>
  <si>
    <t>Produktionsplanung</t>
  </si>
  <si>
    <t>Qualitätsoptimierung</t>
  </si>
  <si>
    <t>Logistikprozessplanung</t>
  </si>
  <si>
    <t>Produktionslinie</t>
  </si>
  <si>
    <t>Ausbildung</t>
  </si>
  <si>
    <t xml:space="preserve">Produktionsoptimierung </t>
  </si>
  <si>
    <t xml:space="preserve">Verpackungsiptimierung </t>
  </si>
  <si>
    <t xml:space="preserve">Fabrikplanung </t>
  </si>
  <si>
    <t xml:space="preserve">PPS </t>
  </si>
  <si>
    <t>Kennzahlenmanagement</t>
  </si>
  <si>
    <t>Digitale Produktakte</t>
  </si>
  <si>
    <t>Steuerung FTS</t>
  </si>
  <si>
    <t>Überwachung von FTF</t>
  </si>
  <si>
    <t xml:space="preserve">FTS </t>
  </si>
  <si>
    <t xml:space="preserve">Optimierung </t>
  </si>
  <si>
    <t>Vertrieb</t>
  </si>
  <si>
    <t>Virtuelle Inbetriebnahme</t>
  </si>
  <si>
    <t>Datenrückverfolgung</t>
  </si>
  <si>
    <t>Kaufteildisposition</t>
  </si>
  <si>
    <t>Visualisierung</t>
  </si>
  <si>
    <t>Simulation</t>
  </si>
  <si>
    <t>Qualitätssicherung</t>
  </si>
  <si>
    <t>Lieferoptimierung</t>
  </si>
  <si>
    <t>Produktionsoptimierung</t>
  </si>
  <si>
    <t>Optimierung</t>
  </si>
  <si>
    <t>Planung</t>
  </si>
  <si>
    <t>Prozesse messen</t>
  </si>
  <si>
    <t>Modellfabrik</t>
  </si>
  <si>
    <t>Datenaustausch</t>
  </si>
  <si>
    <t>Toolintegration</t>
  </si>
  <si>
    <t>Logistik Prozesse</t>
  </si>
  <si>
    <t>Fabrikplanung und Leistungsüberwachung</t>
  </si>
  <si>
    <t>Logistikplanung und Durchsatzanalyse</t>
  </si>
  <si>
    <t>Montageplanung</t>
  </si>
  <si>
    <t>Personaleinsatzplanung</t>
  </si>
  <si>
    <t>Produktionsbereichsplanung</t>
  </si>
  <si>
    <t>Logistikplanung für die Milkrun-Lieferung</t>
  </si>
  <si>
    <t>Tourenplanung</t>
  </si>
  <si>
    <t>Prognose der Auswirkungen eines Ausfalls</t>
  </si>
  <si>
    <t>Kapazitätserweiterung und Bestandsreduzierung</t>
  </si>
  <si>
    <t>Produktionsanlagenplanung</t>
  </si>
  <si>
    <t>Terminplanung</t>
  </si>
  <si>
    <t>Layoutplanung</t>
  </si>
  <si>
    <t>Überwachung des Montagestatus</t>
  </si>
  <si>
    <r>
      <rPr>
        <sz val="12"/>
        <color theme="1"/>
        <rFont val="Calibri"/>
        <family val="2"/>
      </rPr>
      <t>Überwachung des Anlagenzustandes für mehrere Maschinen</t>
    </r>
  </si>
  <si>
    <r>
      <rPr>
        <sz val="12"/>
        <color theme="1"/>
        <rFont val="Calibri"/>
        <family val="2"/>
      </rPr>
      <t>Steuerung der Betriebsweise einer Goldmine</t>
    </r>
  </si>
  <si>
    <r>
      <rPr>
        <sz val="12"/>
        <color theme="1"/>
        <rFont val="Calibri"/>
        <family val="2"/>
      </rPr>
      <t>Layoutplanung für eine Gesamtanlage</t>
    </r>
  </si>
  <si>
    <t>Lteraturreview</t>
  </si>
  <si>
    <t>Einsatz heute Umfrage</t>
  </si>
  <si>
    <t>Einsatz zukunft Umfrage</t>
  </si>
  <si>
    <r>
      <rPr>
        <b/>
        <sz val="12"/>
        <color theme="1"/>
        <rFont val="Calibri"/>
        <family val="2"/>
      </rPr>
      <t>Virtuelle Inbetriebnahme</t>
    </r>
    <r>
      <rPr>
        <sz val="12"/>
        <color theme="1"/>
        <rFont val="Calibri"/>
        <family val="2"/>
      </rPr>
      <t xml:space="preserve"> einer modularen Produktionslinie</t>
    </r>
  </si>
  <si>
    <t>Durchsatzvorhersage und Anomalieerkennung</t>
  </si>
  <si>
    <t>Schaffung von Prozess- und Parameter transparenz für eine Produktionslinie</t>
  </si>
  <si>
    <t>Schaffung von Prozess- und Parameter Transparenz für eine Montagelinie</t>
  </si>
  <si>
    <r>
      <t>Termin- und Layoutp</t>
    </r>
    <r>
      <rPr>
        <b/>
        <sz val="11"/>
        <color theme="1"/>
        <rFont val="Aptos Narrow"/>
        <family val="2"/>
        <scheme val="minor"/>
      </rPr>
      <t>lanung</t>
    </r>
    <r>
      <rPr>
        <sz val="11"/>
        <color theme="1"/>
        <rFont val="Aptos Narrow"/>
        <family val="2"/>
        <scheme val="minor"/>
      </rPr>
      <t xml:space="preserve"> für einen Produktionsbereich</t>
    </r>
  </si>
  <si>
    <r>
      <t>Termin- und Layouto</t>
    </r>
    <r>
      <rPr>
        <b/>
        <sz val="12"/>
        <color theme="1"/>
        <rFont val="Calibri"/>
        <family val="2"/>
      </rPr>
      <t>ptimierung</t>
    </r>
    <r>
      <rPr>
        <sz val="12"/>
        <color theme="1"/>
        <rFont val="Calibri"/>
        <family val="2"/>
      </rPr>
      <t xml:space="preserve"> für eine Produktionslinie</t>
    </r>
  </si>
  <si>
    <t>Kürzel</t>
  </si>
  <si>
    <t>Evaluierung</t>
  </si>
  <si>
    <t>Prognose</t>
  </si>
  <si>
    <r>
      <t>Bewertung verschiedener Strategien zur Produktions</t>
    </r>
    <r>
      <rPr>
        <b/>
        <sz val="11"/>
        <color theme="1"/>
        <rFont val="Aptos Narrow"/>
        <family val="2"/>
        <scheme val="minor"/>
      </rPr>
      <t>planung</t>
    </r>
    <r>
      <rPr>
        <sz val="11"/>
        <color theme="1"/>
        <rFont val="Aptos Narrow"/>
        <family val="2"/>
        <scheme val="minor"/>
      </rPr>
      <t xml:space="preserve"> und -steuerung einer Anlage</t>
    </r>
  </si>
  <si>
    <r>
      <t>Bewertung verschiedener Strategien zur Produktions</t>
    </r>
    <r>
      <rPr>
        <b/>
        <sz val="11"/>
        <color theme="1"/>
        <rFont val="Aptos Narrow"/>
        <family val="2"/>
        <scheme val="minor"/>
      </rPr>
      <t>planung</t>
    </r>
    <r>
      <rPr>
        <sz val="11"/>
        <color theme="1"/>
        <rFont val="Aptos Narrow"/>
        <family val="2"/>
        <scheme val="minor"/>
      </rPr>
      <t xml:space="preserve"> und -steuerung einer Fertigungslinie</t>
    </r>
  </si>
  <si>
    <r>
      <rPr>
        <sz val="12"/>
        <color theme="1"/>
        <rFont val="Calibri"/>
        <family val="2"/>
      </rPr>
      <t>Evaluierung verschiedener Strategien zur Produktions</t>
    </r>
    <r>
      <rPr>
        <b/>
        <sz val="12"/>
        <color theme="1"/>
        <rFont val="Calibri"/>
        <family val="2"/>
      </rPr>
      <t>planung</t>
    </r>
    <r>
      <rPr>
        <sz val="12"/>
        <color theme="1"/>
        <rFont val="Calibri"/>
        <family val="2"/>
      </rPr>
      <t xml:space="preserve"> und -steuerung eines Produktionsbereichs </t>
    </r>
  </si>
  <si>
    <t xml:space="preserve">Verpackungsoptimierung </t>
  </si>
  <si>
    <t>Transparenz</t>
  </si>
  <si>
    <t>Überwachtung</t>
  </si>
  <si>
    <t>virtuelle Inbetriebnahme</t>
  </si>
  <si>
    <t>Dashboards</t>
  </si>
  <si>
    <t>Planungsqualität</t>
  </si>
  <si>
    <t>Durchlaufzeiten</t>
  </si>
  <si>
    <t>Antizipieren der Zukunft</t>
  </si>
  <si>
    <t>Bau einer Halle</t>
  </si>
  <si>
    <t>Optimierung Produkt</t>
  </si>
  <si>
    <t>Instandhaltungskonzept</t>
  </si>
  <si>
    <t>Lageroptimierung</t>
  </si>
  <si>
    <t>Interne Logistikplanung</t>
  </si>
  <si>
    <t>Lieferkettengesetz</t>
  </si>
  <si>
    <t>Produktivitätssteigerung</t>
  </si>
  <si>
    <t>OEE-Optimierung</t>
  </si>
  <si>
    <t>Prognosen</t>
  </si>
  <si>
    <t>Optimierung Prozesse</t>
  </si>
  <si>
    <t xml:space="preserve">Personaleinsatzplanung </t>
  </si>
  <si>
    <t>Produktionssteuerung</t>
  </si>
  <si>
    <t xml:space="preserve">Produktionsprogramm </t>
  </si>
  <si>
    <t>Monitor</t>
  </si>
  <si>
    <t>Anlagenerweiterung</t>
  </si>
  <si>
    <t>Steuerungsunterstützung</t>
  </si>
  <si>
    <t>Prognose Produktionsablauf</t>
  </si>
  <si>
    <t>Digitaler Produktpass</t>
  </si>
  <si>
    <t>Visualisierung logistischer Prozes</t>
  </si>
  <si>
    <t>Lieferantenmanagement</t>
  </si>
  <si>
    <t>Instandhaltung und Wartung</t>
  </si>
  <si>
    <t>Zweck</t>
  </si>
  <si>
    <t>Kosten-Nutzen-Verhältnis</t>
  </si>
  <si>
    <t>Implementierungsaufwand</t>
  </si>
  <si>
    <t>Datenverfügbarkeit</t>
  </si>
  <si>
    <t>Kosten</t>
  </si>
  <si>
    <t>Infrastrukturelle Kosten</t>
  </si>
  <si>
    <t>Bereitschaft</t>
  </si>
  <si>
    <t>Wirtschaftlichkeit</t>
  </si>
  <si>
    <t>ROI</t>
  </si>
  <si>
    <t>Erfahrung</t>
  </si>
  <si>
    <t>Literaturreview use cases</t>
  </si>
  <si>
    <t>Literaturreview challenges</t>
  </si>
  <si>
    <t>Ressourcen</t>
  </si>
  <si>
    <t>Datenqualität</t>
  </si>
  <si>
    <t>Fachressourcen</t>
  </si>
  <si>
    <t>Industriestandards</t>
  </si>
  <si>
    <t xml:space="preserve">Offenheit </t>
  </si>
  <si>
    <t>DSGVO</t>
  </si>
  <si>
    <t>Organisation</t>
  </si>
  <si>
    <t>Datenstandard</t>
  </si>
  <si>
    <t>Businesscase</t>
  </si>
  <si>
    <t>Zeitmangel</t>
  </si>
  <si>
    <t>Zusatzaufwand</t>
  </si>
  <si>
    <t>Einheitliches Verständnis</t>
  </si>
  <si>
    <t>IT know how</t>
  </si>
  <si>
    <t>Kein Know-how</t>
  </si>
  <si>
    <t>Kein Begriffskonsens</t>
  </si>
  <si>
    <t>Geringe Qualifizierung</t>
  </si>
  <si>
    <t>fehlende Kompetenzen</t>
  </si>
  <si>
    <t>Starre Altsysteme</t>
  </si>
  <si>
    <t>Veraltete Technologie</t>
  </si>
  <si>
    <t>Mangelde Schnittstellen</t>
  </si>
  <si>
    <t>Akzeptanz in der Domäne</t>
  </si>
  <si>
    <t>Fehlende finanzen</t>
  </si>
  <si>
    <t>Dedizierte Budgets</t>
  </si>
  <si>
    <t>Fehlende Daten</t>
  </si>
  <si>
    <t>Unzureichende Datenqualität</t>
  </si>
  <si>
    <t>Zu komplexe Datenlage</t>
  </si>
  <si>
    <t>Workshop challenges</t>
  </si>
  <si>
    <t>Kategorie</t>
  </si>
  <si>
    <t>Datenschutz und Cybersicherheit</t>
  </si>
  <si>
    <t>Keine Informationen</t>
  </si>
  <si>
    <t>Entwicklung eines Datenerfassungssystems</t>
  </si>
  <si>
    <t>Synchronisationsprobleme</t>
  </si>
  <si>
    <t>Datensicherheit</t>
  </si>
  <si>
    <t>Rechenleistung</t>
  </si>
  <si>
    <t>Cybersicherheit</t>
  </si>
  <si>
    <t>Komplexität</t>
  </si>
  <si>
    <t>Sicherheit</t>
  </si>
  <si>
    <t>Echtzeit-Synchronisation</t>
  </si>
  <si>
    <t>Interoperabilität</t>
  </si>
  <si>
    <t>EXP</t>
  </si>
  <si>
    <t>Herausforderung</t>
  </si>
  <si>
    <t>Ethische und rechtliche Fragen</t>
  </si>
  <si>
    <t>9. Echtzeit-Tracking- und Tracing-Plattform für die Fertigwarenlogistik zur Reduzierung von Wartezeiten bei Verpackungen und Buffern</t>
  </si>
  <si>
    <t>22. Just-in-Time-Verteilung von Material durch DT-Anwendungen zur Lösung unkontrollierbarer Pfadplanungszeiten</t>
  </si>
  <si>
    <t>25. DT-basierter Entwurfsprozess für Produktionslogistik (Vorstudie, Konzept, Detaildesign), der eine effektive Ressourcenzuweisung ermöglicht</t>
  </si>
  <si>
    <t>Entscheidungsunterstützung</t>
  </si>
  <si>
    <t>EXP - Zukunft</t>
  </si>
  <si>
    <t>EXP - Heute</t>
  </si>
  <si>
    <t>Optimierung von Anlagen und Maschinen</t>
  </si>
  <si>
    <t>Steigerung des Automatisierungsgrads, der Anpassungsfähigkeit, Flexibilität, Betriebseffizienz, Kostenreduktion und Erlösgenerierung</t>
  </si>
  <si>
    <t>Mensch/
Mensch-Maschine/
Schulung/Training</t>
  </si>
  <si>
    <t>Einsatz</t>
  </si>
  <si>
    <t>Zweck des Use Cases</t>
  </si>
  <si>
    <t>Integration in bestehende Produktionslogistiksysteme</t>
  </si>
  <si>
    <t>Synchronisation (Echtzeitfähigkeit) zwischen DZ und realem System</t>
  </si>
  <si>
    <t>Zusätzlicher Aufwand in der Planung</t>
  </si>
  <si>
    <t>Zeitmangel durch unerfahrenes Projektmanagement</t>
  </si>
  <si>
    <t>Veraltete, starre IT-Systeme</t>
  </si>
  <si>
    <t>Wirtschaftlicher Nutzen (Kosten-Nutzen-Analyse)</t>
  </si>
  <si>
    <t>Berücksichtigung eines ganzheitlichen Ansatzes</t>
  </si>
  <si>
    <t>Mehrere Modelle für einen Anwendungsfall erforderlich</t>
  </si>
  <si>
    <t>Hohe Modelltreue führt zu geringer Leistung</t>
  </si>
  <si>
    <t>Wiederverwendung erfordert unterschiedlichen Detaillierungsgrad</t>
  </si>
  <si>
    <t>Anfänglicher Erstellungsaufwand und Verwaltung</t>
  </si>
  <si>
    <t>Fehlende Methoden und Standards</t>
  </si>
  <si>
    <t>Missverständnisse über System und unter Experten</t>
  </si>
  <si>
    <t>Zunehmende Systemkomplexität erfordert komplexere Modelle</t>
  </si>
  <si>
    <t>Interoperabilität, Schnittstellen zwischen verschiedenen Systemen</t>
  </si>
  <si>
    <t>Kosten für die Implementierung und Wartung</t>
  </si>
  <si>
    <t>Datengenauigkeit und -qualität</t>
  </si>
  <si>
    <t>Integration heterogener Datenquellen und -formate</t>
  </si>
  <si>
    <t>Verwaltung und Speicherung großer Datenmengen</t>
  </si>
  <si>
    <t>Datenverfügbarkeit (Erfassungssystem notwendig)</t>
  </si>
  <si>
    <t>[4]</t>
  </si>
  <si>
    <t>[6]</t>
  </si>
  <si>
    <t>Analyse</t>
  </si>
  <si>
    <t>Modellpflege, Aktualität des Digitalen Zwillings</t>
  </si>
  <si>
    <t>Fehlende Experten mit Fachkompetenz</t>
  </si>
  <si>
    <t>Kurze Nutzungsphase, kein Business Case</t>
  </si>
  <si>
    <t>Kompetenz und Methoden</t>
  </si>
  <si>
    <t>IT-Systeme</t>
  </si>
  <si>
    <t>Ausreichend Rechenleistung für die Simulation und Analyse</t>
  </si>
  <si>
    <t>Veränderungsmanagement</t>
  </si>
  <si>
    <t>Akzeptanz und Vertrauen der Mitarbeitenden</t>
  </si>
  <si>
    <t>Datenmanagement</t>
  </si>
  <si>
    <t>[5, 6, 7, 8]</t>
  </si>
  <si>
    <t>Handlungsfeld</t>
  </si>
  <si>
    <t>[4, 10, 11]</t>
  </si>
  <si>
    <t>[4, 5, 6, 10, 11]</t>
  </si>
  <si>
    <t>[8, 10]</t>
  </si>
  <si>
    <t>[7, 8, 10]</t>
  </si>
  <si>
    <t>Datensicherheit 
und -schutz</t>
  </si>
  <si>
    <t>Veränderungs-management</t>
  </si>
  <si>
    <t>Modellierung und Skalierung</t>
  </si>
  <si>
    <t>Planung und Betrieb</t>
  </si>
  <si>
    <t>ID</t>
  </si>
  <si>
    <t>Virtuelle Lagerhaus-Zwillinge zur realistischen Simulation des Arbeitsverhaltens und Absichtserkennung</t>
  </si>
  <si>
    <t>Erstellung eines Digital Twins für jedes produzierte Fahrzeug zur synchronen Datenübertragung zwischen Auto und Fabrik</t>
  </si>
  <si>
    <t>Erhöhte Sichtbarkeit und Transparenz durch Virtualisierung, mit Überwachung einzelner Geräte zur Integration des gesamten Fertigungssystems</t>
  </si>
  <si>
    <t>Erhöhung der Resilienz und Gesamtleistung in der Lieferkette mittels digitaler End-to-End-Sichtbarkeit und robusten Lösungen für Nachfrage, Lagerbestand und Kapazitäten</t>
  </si>
  <si>
    <t>Virtuelle Darstellung und Synchronisierung des Produktionssystems in der Betriebsumgebung</t>
  </si>
  <si>
    <t>Mehr Reaktionsfähigkeit und Kosten­effizienz durch Re­konfiguration von Produktionssystemen mit digital twin-basierter Echtzeit­transparenz und Re­konfigurationsmechanismen</t>
  </si>
  <si>
    <t>Besseres digitales Monitoring und erweiterte Vernetzung von Geräten im gesamten Produktionssystem</t>
  </si>
  <si>
    <t>Höhere Auslastung von Geräten (z. B. AGV, Roboter, Gabelstapler) mithilfe digital twin-basierter Echtzeit­transparenz</t>
  </si>
  <si>
    <t>Verbesserte Lieferleistung über koordinierte Kommissionierungs- und Nachfüllprozesse mithilfe digital twin-basierter Echtzeit­informationen</t>
  </si>
  <si>
    <t>Reduzierte Supply-Chain-Kosten durch Integration von Design- und Produktionssystemen mit digital twin-basierter Informations­weitergabe</t>
  </si>
  <si>
    <t>IoT-basiertes Framework für Supply-Chain-Logistik zur effektiveren Verwaltung von Datenströmen</t>
  </si>
  <si>
    <t>IoT-Technologie für smarte Logistik, einschließlich Laden, Entladen, Distribution und Verarbeitung</t>
  </si>
  <si>
    <t>Kleiner Demonstrator für ein IoT-gesteuertes CPS-System in der Produktionslogistik mit Dashboard-Visualisierung</t>
  </si>
  <si>
    <t>Zero-Waste-Wertschöpfungsketten durch sichere Datenübertragung und End-to-End-Rückverfolgbarkeit</t>
  </si>
  <si>
    <t>Interoperables Datenmodell für DT-Anwendungen in der Automobilindustrie mit IoT, Sensoren und 3D-Daten</t>
  </si>
  <si>
    <t>Überwachung des Anlagenzustandes für mehrere Maschinen</t>
  </si>
  <si>
    <t>Digitale Lean-Prinzipien zur Reduzierung nicht wertschöpfender Aufgaben und Echtzeitanalyse einer CNC-Maschine</t>
  </si>
  <si>
    <t>Einsatz von Digital Twins für die Lebenszyklusüberwachung von Lokomotiven</t>
  </si>
  <si>
    <t>Verfolgung des Ausrüstungsverschleißes zur Steigerung der Gesamtanlageneffektivität (OEE)</t>
  </si>
  <si>
    <t>Überwachung und Simulation von Erosionsraten zur Vorhersage der verbleibenden Lebensdauer einer physischen Pumpe</t>
  </si>
  <si>
    <t>Rückverfolgbarkeit und dynamische Qualitätskontrolle durch hochauflösende Multi-Skalen- und Multi-Dimensionale Digital-Twin-Simulation</t>
  </si>
  <si>
    <t>8. Datengesteuerte Online-Simulation mit Echtzeit-Positionsinformationen für eine effektive Nachverfolgung im Transport</t>
  </si>
  <si>
    <t>Framework zur Datenerfassung aus DT-basierten Produktionssystemen für KPI-bezogene Leistungsüberwachung</t>
  </si>
  <si>
    <t>Einsatz von Digital Twins zur Überwachung und Wartung von Öl- und Gasanlagen in abgelegenen Regionen</t>
  </si>
  <si>
    <t>Präzise Überwachung des Ermüdungsgrads mit frühzeitiger Fehlererkennung und verbesserter Diagnosefähigkeit</t>
  </si>
  <si>
    <t>Senkung von Produktions- und Lagerhaltungskosten durch koordinierte Produktions- und Logistikprozesse via digital twin-basierter Echtzeitüberwachung, Entscheidungsfindung und Steuerung</t>
  </si>
  <si>
    <t>Zuverlässigkeitszentrierte Instandhaltung in einer Industrie-4.0-Umgebung auf Basis eines datengesteuerten Ansatzes</t>
  </si>
  <si>
    <t>Nutzung von Digital Twins in der Luft- und Raumfahrt für Echtzeitüberwachung, Diagnose, Prognose und Wartung von Flugzeugen</t>
  </si>
  <si>
    <t>Optisches Objekt-Tracking</t>
  </si>
  <si>
    <t>Bessere Produktqualität und weniger Ausschuss dank Echtzeitüberwachung und Simulationen mit digitalen Früchte-Zwillingen</t>
  </si>
  <si>
    <t>23. Umfassende 3D-Visualisierung und Überwachung einzelner Komponenten und Systeme mittels DT</t>
  </si>
  <si>
    <t>Werkzeuge und Techniken zur Datenerfassung in CPS und Minimierung von Risiken in automatisierten Umgebungen</t>
  </si>
  <si>
    <t>Vorausschauende Wartung für Flugzeuge (Aircraft Predictive Maintenance)</t>
  </si>
  <si>
    <t>Kürzere Durchlaufzeiten und gesteigerter Servicegrad durch digital twin-basierte Echtzeit-Ortung und -Verfolgung von Fertigerzeugnissen</t>
  </si>
  <si>
    <t>24. Echtzeit-Gesundheitsüberwachung von Produktionslogistikausrüstungen durch IoT, Data Mining, ML und KI</t>
  </si>
  <si>
    <t>Batteriebetriebene IoT-Lösungen für Kühlketten mit Dashboard-basiertem Monitoring und Fehlermeldung</t>
  </si>
  <si>
    <t>Verbesserung von Echtzeit-Datenerfassungssystemen und operativer Leistung in kleinen und mittleren Unternehmen</t>
  </si>
  <si>
    <t>21. Tracking- und Verwaltungsarchitektur für Fertigungs- und Logistikressourcen mit hochpräziser Indoor-Positionierung und RFID-Verfolgung</t>
  </si>
  <si>
    <t>Kontakt-System-Methode für autonome mobile Roboter (AMR) zur Positionsbestimmung und Abweichungsberechnung</t>
  </si>
  <si>
    <t>Anwendung von DT beim Objekt-Tracking mit Industrierobotern, inklusive synchronisierter virtueller Darstellung von Roboter und Objekten</t>
  </si>
  <si>
    <t>Qualitätsüberwachung von Transportgütern durch digitale Modelle und Sensordaten, um Sicherheitsbestände zu senken</t>
  </si>
  <si>
    <t>Erhöhung der Sicherheit und Zuverlässigkeit durch Zustandsüberwachung im Produktionssystem</t>
  </si>
  <si>
    <t>Simulationsmodellierung und Sensorik zur Minimierung von Produktionsstörungen mittels DT auf dem Shopfloor</t>
  </si>
  <si>
    <t>Fortschrittliche Technologien gegen Qualitätsverluste in Verpackung, Lagerung und Transport</t>
  </si>
  <si>
    <t>Physikbasierter DT für Nachernte-Lieferketten (Obst und Gemüse)</t>
  </si>
  <si>
    <t>Intelligenter Container zur Verfolgung des Seetransports (z. B. von Bananen) mithilfe des DT-Konzepts</t>
  </si>
  <si>
    <t>4. Testumgebung zur virtuellen Bewertung neuer Produktionslogistikausrüstungen vor dem Echtbetrieb</t>
  </si>
  <si>
    <t>Framework zur Bewertung der Systemflexibilität mit dynamischer Vorhersage, Datenanalyse und Simulation</t>
  </si>
  <si>
    <t>Analyse kritischer Parameter (z. B. Öldruck) autonomer Fahrzeuge mithilfe eines Digital Twins</t>
  </si>
  <si>
    <t>Vorausschauende Wartung zur besseren Planung von Serviceintervallen und Minimierung von Ausfallzeiten</t>
  </si>
  <si>
    <t>Analyse des Materialverhaltens einer Brücke durch Spannungsüberwachung mithilfe angebrachter Sensoren</t>
  </si>
  <si>
    <t>„Twins Learning“ auf Basis von DT und Reinforcement Learning zur Echtzeitplanung</t>
  </si>
  <si>
    <t>Digitaler Zwilling für autonome Fahrzeuge zur Untersuchung von Sicherheitsaspekten</t>
  </si>
  <si>
    <t>Virtuelles Modell mit kontinuierlicher Echtzeitaktualisierung zum Evaluieren eines Betriebssystems unter verschiedenen Bedingungen</t>
  </si>
  <si>
    <t>16. Methoden zur Computersimulation und Emulation vor, während und nach dem Entwurf von Logistiksystemen, um Kommissionierprozesse zu verbessern</t>
  </si>
  <si>
    <t>Bewertung verschiedener Strategien zur Produktionsplanung und -steuerung einer Anlage</t>
  </si>
  <si>
    <t>Maximale Integration zwischen MES und Simulation für Echtzeitanalysen von Produktionsprozessen</t>
  </si>
  <si>
    <t>„Was-wäre-wenn“-Analysen zur Optimierung verschiedener Szenarien im Produktionssystem</t>
  </si>
  <si>
    <t>19. Integration von Produktion, Transport und Lagerhaltung, u. a. zur Bestimmung benötigter Ausrüstung, Bewertung alternativer Layouts und Analyse von Materialfluss-Engpässen</t>
  </si>
  <si>
    <t>Bewertung verschiedener Strategien zur Produktionsplanung und -steuerung einer Fertigungslinie</t>
  </si>
  <si>
    <t>Qualitative Analyse zu nachhaltiger Logistik in einer Industrie-4.0-Perspektive</t>
  </si>
  <si>
    <t>DT-Referenzmodell aus Industrie-5.0-Perspektive mit Multi-Agentensystemen und IoDT-Ansätzen</t>
  </si>
  <si>
    <t>Digitales Simulationsmodell zum Vergleich mit realen Produktionsdaten einer Bremssattel-Fabrik</t>
  </si>
  <si>
    <t>Methodik zur Organisation eines physikalischen Distributions-DT-Modells mit Echtzeiterfassung und stochastischer Modellierung</t>
  </si>
  <si>
    <t>Layoutplanung für eine Gesamtanlage</t>
  </si>
  <si>
    <t>Datengesteuertes DT in einer „Logistik 4.0“-Studie zur Steigerung von Anpassungsfähigkeit und Widerstandsfähigkeit</t>
  </si>
  <si>
    <t>Framework mit adaptivem Modellierungsansatz für urbane Logistik zur besseren Planung</t>
  </si>
  <si>
    <t>DT-Implementierungsstrategie für den Schienenverkehr unter Anwendung von Design-, Wissenschafts- und Forschungsmethodik</t>
  </si>
  <si>
    <t>Verbesserungsoptionen für die Lebensmittel-Logistik durch Industrie-4.0-Technologien</t>
  </si>
  <si>
    <t>Dynamischer, raum-zeitlicher Wissensgraph (DSTKG) mithilfe DT und Deep Neural Networks für Produktionssystemanalysen</t>
  </si>
  <si>
    <t>Validität von Simulationssystemen für DT-Implementierungen und automatische Modellgenerierung</t>
  </si>
  <si>
    <t>Digitales Modell eines physischen Teststands für szenariobasierte Experimente zur Digitalisierungsbewertung</t>
  </si>
  <si>
    <t>Termin- und Layoutplanung für einen Produktionsbereich</t>
  </si>
  <si>
    <t>Vierstufiges architektonisches Framework für einen kognitiven DT (u. a. agentenbasierte Simulation, WOL) zur Logistikablaufplanung</t>
  </si>
  <si>
    <t>Investitionsmodell zur Bewertung DT-fähiger Technologien in Supply-Chain-Systemen</t>
  </si>
  <si>
    <t>SC-Resilienzmodell mithilfe von DES zur Reduzierung von Störungen im Lebensmittelhandel</t>
  </si>
  <si>
    <t>Dynamische Simulation und datengesteuerte Methoden für die Analyse von COVID-19-Effekten auf das SCM</t>
  </si>
  <si>
    <t>Einsatz von SAP und AnyLogic für Echtzeitsimulation in Supply Chains</t>
  </si>
  <si>
    <t>Ereignisbasiertes Modellierungsframework für dezentrale Kaffee-Transportprozesse in der Lieferkette</t>
  </si>
  <si>
    <t>Auswirkung von DT auf die Nachhaltigkeit von Lieferketten mittels strukturgleichungsbasierter Untersuchungen</t>
  </si>
  <si>
    <t>Virtuelle Inbetriebnahme einer modularen Produktionslinie</t>
  </si>
  <si>
    <t>1. DT-gesteuerter Entscheidungsinformationsrahmen und dynamischer Echtzeit-Synchronisationsmechanismus für durchgängige Transportprozesse</t>
  </si>
  <si>
    <t>IoT-fähiges Blockchain-Framework für Trade-in-Strategien in Disassembly-to-Order-Systemen</t>
  </si>
  <si>
    <t>Anwendung von Digital-Twin-Konzepten für Simulation, Prognose und Entscheidungsfindung in Eisen- und Stahlherstellungsprozessen</t>
  </si>
  <si>
    <t>Verbesserung integrierter Produktions- und Logistikprozesse dank digital Twin-basierter, synchronisierter Informations­weitergabe, Entscheidungsfindung und Abläufe</t>
  </si>
  <si>
    <t>2. Synchronisierung von Produktion und Logistik in der Werkstatt mittels Infoaustausch, Entscheidungsfindung und abgestimmten Abläufen</t>
  </si>
  <si>
    <t>Simulationsbasiertes intelligentes Framework zur Entscheidungsunterstützung in der Intralogistik</t>
  </si>
  <si>
    <t>Unterstützung komplexer industrieller Abläufe durch Reduzierung von Komplexität in Prozessen wie Auftragsmanagement und Systemintegration</t>
  </si>
  <si>
    <t>3. Intelligentes Fertigungssystem zur synchronisierten Entscheidungsfindung in Werkstattlogistik und Fertigung (IIoT- und DT-Technologie)</t>
  </si>
  <si>
    <t>Entscheidungsorientierte DT-Plattform zur Bewältigung von Problemen in Produktions- und Distributionslogistik</t>
  </si>
  <si>
    <t>Implementierung von DT in SC-Störungen zwecks Identifikation von Herausforderungen und Potenzialen</t>
  </si>
  <si>
    <t>DT-basierte Entscheidungsunterstützung, insbesondere bei Störungen eines FMCG-Produkts in Krisenzeiten</t>
  </si>
  <si>
    <t>Datengesteuertes DT, verstärkt durch ML und Simulation, als Entscheidungsunterstützung in Lieferketten</t>
  </si>
  <si>
    <t>Risikominderungsmatrix und GMLOP zur Reduzierung von Lebensmittelverschwendung in der Agrarindustrie</t>
  </si>
  <si>
    <t>5-dimensionaler Modellierungsansatz für ein virtuelles Überwachungs- und Vorhersagesystem (DT-VMPS)</t>
  </si>
  <si>
    <t>Digital Twins zur Steigerung von Flexibilität und Wettbewerbsfähigkeit in der Fertigung sowie zur Vorhersage von Produktgesundheit und -leistung über den gesamten Lebenszyklus</t>
  </si>
  <si>
    <t>Identifizierung von Engpässen in Prozessen oder Systemen, um rechtzeitig Gegenmaßnahmen zu ergreifen</t>
  </si>
  <si>
    <t>Vorhersage von Fehlern in Pipeline-Systemen, die zu Gaslecks führen könnten</t>
  </si>
  <si>
    <t>Schnellere, anpassungsfähigere und vorausschauendere Prozesse durch Integration des Digital Twin in datengetriebene Smart-Customization-Konzepte</t>
  </si>
  <si>
    <t>26. DT-basiertes Werksmaterialverteilungssystem, das Zykluszeiten verkürzt, redundante Routen reduziert und Bedarfspunkte besser vorhersagt</t>
  </si>
  <si>
    <t>Virtuelles Modell einer 3-Achsen-Vertikalfräsmaschine zur Diagnose und Prognose</t>
  </si>
  <si>
    <t>Universelle Digital-Twin-Plattform (PREDIX5) zur Vorhersage von Produktionsanlagenleistung</t>
  </si>
  <si>
    <t>Simulationsplattform für unbemannte Luftfahrzeuge (UAV) als digitaler Zwilling</t>
  </si>
  <si>
    <t>Identifizierung potenzieller Probleme, um prädiktive Wartung durchzuführen und Ausfallzeiten zu reduzieren</t>
  </si>
  <si>
    <t>Erhöhte Lieferpünktlichkeit durch die Kombination von Bedarfsprognosen, Bestands­optimierung und digital twin-basierter Echtzeitinformations­austausch</t>
  </si>
  <si>
    <t>Numerisches und simulationsbasiertes DT-Resilienzmodell für N95-Schutzmasken während der Pandemie</t>
  </si>
  <si>
    <t>Bereitstellung genauer Ausfallvorhersagen durch eingehende Daten physischer Anlagen, mit Optimierungs-, Frühwarn- und Vorhersagefunktionen</t>
  </si>
  <si>
    <t>Prognosemodell mit BP-Neuronalen Netzen und IoT zur Bestandssteuerung in einem Convenience Store</t>
  </si>
  <si>
    <t>ML in der SCM zur Vorhersage verspäteter Lieferungen in der deutschen Maschinenbauindustrie</t>
  </si>
  <si>
    <t>Mechanistisches DT zur Simulation biochemischer Degradation bei Mangosorten</t>
  </si>
  <si>
    <t>DT-basiertes Werkstatt-Design für Mehrfach-FTS-Simulation in der Luftfahrtindustrie</t>
  </si>
  <si>
    <t>Termin- und Layoutoptimierung für eine Produktionslinie</t>
  </si>
  <si>
    <t>IoT-fähiges Simulationsframework für Prozessplanung und Optimierung im Remanufacturing</t>
  </si>
  <si>
    <t>Digital Twin im Gesundheitswesen für Bettplanung und Optimierung der Arbeitszuweisung in Krankenhäusern</t>
  </si>
  <si>
    <t>Beispiele für digitale Zwillinge in Smart Factories, etwa zur Optimierung und Überwachung von Produktionsprozessen</t>
  </si>
  <si>
    <t>Effizienz- und Genauigkeitssteigerung in Lean-Production durch digitale Fabriksimulation und -optimierung mit Digital Twin</t>
  </si>
  <si>
    <t>12. DT-gesteuerte Optimierung von Verpackung und Lagerzuweisung in automatisierten Hochregallager-Systemen, inkl. Ressourceneinsparungen bei Kartonmaterial</t>
  </si>
  <si>
    <t>Ableitung von Simulationsmodellen mithilfe von ML zur Automatisierung des DT-Prozesses</t>
  </si>
  <si>
    <t>Verbesserung von Effizienz und Qualität in Fertigung, Kraftwerks- und Kläranlagen mithilfe von Digital Twins</t>
  </si>
  <si>
    <t>Optimierung der Sicherheit und Ergonomie der Arbeitsumgebung durch DT</t>
  </si>
  <si>
    <t>Operative Effizienzsteigerung und Durchlaufzeitverkürzung durch einen Digital Twin mit ereignisdiskretem Simulationsmodell, KI-Modul und Entscheidungs-Dashboard</t>
  </si>
  <si>
    <t>13. Lagerverwaltungssystem auf DT-Basis mit dynamischer, interaktiver Kommissionierpfad-Optimierung</t>
  </si>
  <si>
    <t>Simulationsmodellierung und ML-Schnittstellen für hochpräzise virtuelle Fertigungsmodelle</t>
  </si>
  <si>
    <t>Minimierung physischer und finanzieller Störungen in der Lieferkette mittels Digital-Twin-Framework, das ML und Simulation zur Bestands- und Kassen­auffüllungs­strategie kombiniert</t>
  </si>
  <si>
    <t>17. Einheitenübergreifende DT-Architektur für die Echtzeitverknüpfung von Produktion, Transport und Lagerhaltung mit globaler Optimierung</t>
  </si>
  <si>
    <t>CPS-integriertes DT für automatisierte Logistikprozesse in Lagerhallen mithilfe von ML-Algorithmen</t>
  </si>
  <si>
    <t>Produktionsoptimierung als Schlüsselfunktion, auf die sich viele Forschungen fokussieren</t>
  </si>
  <si>
    <t>Effizientere, intelligentere Produktion durch Digital-Twin-Design und -Simulation für rekonfigurierbare Fertigungssysteme</t>
  </si>
  <si>
    <t>20. DT-basierte Architektur für Produktionslogistik-Dienste mit Echtzeit-Positionierung und Optimierung in der Materialverarbeitung</t>
  </si>
  <si>
    <t>DT-Framework für Verbundcontainer zur Optimierung von Be- und Entladephasen in Logistikhubs</t>
  </si>
  <si>
    <t>Effektiver Einsatz von DT in der Erdölindustrie zur Produktionsoptimierung mithilfe ML-basierter Frameworks</t>
  </si>
  <si>
    <t>Bessere Leistung und höhere Effizienz in der Lieferkette dank digital twin-gesteuerter Smart Supply Chain</t>
  </si>
  <si>
    <t>Optimiertes Lagerplatzmodell für intelligente Transportsysteme basierend auf IoT und Blockchain</t>
  </si>
  <si>
    <t>Verringerung von Umlaufbeständen und schnellere Liefertermine in einem Digital-Twin-Fertigungs­ökosystem (Fabrik-, Produkt- und Lieferketten-DT)</t>
  </si>
  <si>
    <t>Blockchain- und DT-basiertes Framework zur Verbesserung der Logistikleistung durch integrierte Analysen</t>
  </si>
  <si>
    <t>Steigerung der Effizienz und Kostensenkung durch Integration von Design, Fertigung und Service auf Basis von Digital Twin</t>
  </si>
  <si>
    <t>Logistikbasierte DT-Plattform mit Big-Data-Technologie für bessere Planungs- und Optimierungsprozesse</t>
  </si>
  <si>
    <t>Höhere Ressourcenauslastung in der Produktionslogistik mittels eines digital twin-basierten dynamischen, räumlich-zeitlichen Wissensgraphen-Modells</t>
  </si>
  <si>
    <t>Einsatz von RFID und DES in nicht stapelbaren Lagern zur schnellen Layout-Anpassung mithilfe von DT</t>
  </si>
  <si>
    <t>DT-Kontrollframework mit neuen Technologien und Optimierungsalgorithmen zur Synchronisation von Produktion und Lagerhaltung</t>
  </si>
  <si>
    <t>Universelles CPS zur Simulation von Produktionsprozessen und Optimierung der Produktionslogistik</t>
  </si>
  <si>
    <t>Untersuchung von Industrie-4.0-Technologien zur Optimierung der Lieferkettenleistung, inklusive Framework für zukünftige Forschung</t>
  </si>
  <si>
    <t>Reinforcement Learning zur Optimierung von Fabrikabläufen und Lagerhaltung in der Produktionslogistik</t>
  </si>
  <si>
    <t>Steuerung der Betriebsweise einer Goldmine</t>
  </si>
  <si>
    <t>Multi-Agenten-basierte DES für autonome Produktionssteuerung in Smart-Factory-Umgebungen</t>
  </si>
  <si>
    <t>Entwicklung eines Digital Twins einer Windfarm, um Steuerung, Betrieb und Wartung zu verbessern</t>
  </si>
  <si>
    <t>Digitale Zwillinge für autonome Roboter in der Landwirtschaft, die parallel zur realen Maschine agieren</t>
  </si>
  <si>
    <t>Hidden-Markov-Modell für autonome Echtzeitfertigung unter Einbindung von IoT und RFID</t>
  </si>
  <si>
    <t>Integration des Digital-Twin-Ansatzes in einer „Internet Factory“ für smarte Fertigungsprozesse</t>
  </si>
  <si>
    <t>DT-basiertes rekonfigurierbares Fertigungssystem mit intelligenter Sensorik für Nachhaltigkeit</t>
  </si>
  <si>
    <t>Erweiterung des Digital-Twin-Anwendungsbereichs auf die Überwachung und Steuerung von Leitstellen im Energiesystem sowie für das Energiemanagement von Geräten</t>
  </si>
  <si>
    <t>Datengesteuerter Ansatz zur Steuerung der Kühlatmosphäre, Reduzierung von Energieverbrauch und Erhaltung der Lebensmittelqualität</t>
  </si>
  <si>
    <t>DT-Framework zur Synchronisation von Produktionsservice-Systemen in hochdynamischen Umgebungen</t>
  </si>
  <si>
    <t>EtherCAT-Modell und Twin-CAT-HMI-Server zur Steuerung von FTS in smarten Lagern</t>
  </si>
  <si>
    <t>Virtuelles Modell für das FTS-Flottenmanagement und Entwicklung eines Ökosystems für bessere Zusammenarbeit mit dem Fabriklayout</t>
  </si>
  <si>
    <t>Autonomes Echtzeit-Simulationsmodell mit minimalem manuellem Eingriff</t>
  </si>
  <si>
    <t>Dynamische HRC-Umgebung (Human-Robot Collaboration) mithilfe objektorientierter, ereignisbasierter Simulation</t>
  </si>
  <si>
    <t>Simulation der Arbeitsumgebung für Montageaufgaben zur Förderung der Zusammenarbeit zwischen Mensch und Maschine</t>
  </si>
  <si>
    <t>Kombination von DT und VR zur Verbesserung des Bedienertrainings</t>
  </si>
  <si>
    <t>7. Echtzeit-Ortung und -Verfolgung des gesamten Transportzyklus als wesentlicher Anwendungsfall</t>
  </si>
  <si>
    <t>14. Einführung von DT-Konzepten zur Bewertung der Konformität von Lagerinhalten, Mitarbeitern und Umwelt</t>
  </si>
  <si>
    <t xml:space="preserve"> Evaluierung verschiedener Strategien zur Produktionsplanung und -steuerung eines Produktionsbereichs </t>
  </si>
  <si>
    <t>5. Möglichkeit, frühzeitig abzuschätzen, ob neu entwickelte Einrichtungen relevante Entscheidungsprozesse unterstützen</t>
  </si>
  <si>
    <t>11. Nutzung von DT-Simulationsergebnissen für Entscheidungsfindung bei Sequenzierungs- und Planungsproblemen von Verpackungslinien</t>
  </si>
  <si>
    <t>6. Reproduktion historischer Transportprozesse mittels gespeicherter Betriebsdaten, um Engpässe und Anomalien zu erkennen</t>
  </si>
  <si>
    <t>10. Integration groß angelegter Optimierungsprobleme (z. B. Bin-Packing, Fahrzeug-Routing) in eine digitale Plattform mittels diskreter Ereignissimulation</t>
  </si>
  <si>
    <t>Steuerung</t>
  </si>
  <si>
    <t>Integration von Digitalen Zwillingen in bestehende Produktionslogistiksysteme</t>
  </si>
  <si>
    <t>Hoher anfänglicher Erstellungsaufwand für DES-Modelle</t>
  </si>
  <si>
    <t>Die Integration digitaler Zwillinge in bestehende Systeme kann komplex und schwierig sein</t>
  </si>
  <si>
    <t>Erstellung und Verwaltung eines digitalen Zwillings kann komplex und ressourcenintensiv</t>
  </si>
  <si>
    <t>Komplexität der Implementierung und Integration in bestehende IT-Infrastrukturen.</t>
  </si>
  <si>
    <t>Nutzung digitaler Dienstleistungen und Güter ist noch neu, und die Implementierung ist für viele Hersteller schwierig</t>
  </si>
  <si>
    <t>Aktualität des DES</t>
  </si>
  <si>
    <t>Integration digitaler Zwillinge in bestehende IT-Systeme und -Prozesse kann schwierig sein und erfordert möglicherweise Anpassungen an der bestehenden Infrastruktur</t>
  </si>
  <si>
    <t>Generierung und Pflege von hochgenauen Modellen im virtuellen Raum, die das reale Gegenstück detailliert abbilden.</t>
  </si>
  <si>
    <t>Fehlende einheitliche Standards für die Konstruktion und Implementierung von Digitalen Zwillingen</t>
  </si>
  <si>
    <t>Experten für die Erstellung erforderlich (vor allem in KMUs mangelnde Expertise)</t>
  </si>
  <si>
    <t>Verständnis jedes Systemelements zur Schaffung einer Echtzeit-Vernetzung für einen integrierten Digitalen Zwilling</t>
  </si>
  <si>
    <t>Implementierung und Nutzung digitaler Zwillinge erfordert spezielle Kompetenzen und Kenntnisse</t>
  </si>
  <si>
    <t>Standardisierung von Kommunikationsprotokollen und -schnittstellen zur Synchronisierung und zum Datenaustausch zwischen realer und virtueller Welt.</t>
  </si>
  <si>
    <t>Mangelndes Wissen über Technologie</t>
  </si>
  <si>
    <t>Mangel an detaillierten Methoden und Standards</t>
  </si>
  <si>
    <t>Modellierung der Fabrik erfordert Fachwissen</t>
  </si>
  <si>
    <t>Implementierung von digitalen Zwillingen erfordert spezielle Kompetenzen und Schulungen</t>
  </si>
  <si>
    <t>Schwierigkeiten beim Aufbau, Verstehen, Kontrollieren und Simulieren von Echtzeitänderungen im System</t>
  </si>
  <si>
    <t>Missverständnisse zwischen Planer und Simulator führen zu teuren Fehlern</t>
  </si>
  <si>
    <t>ganzheitlichen Ansatz, um Digital Twins zu integrieren</t>
  </si>
  <si>
    <t>Mögliche Missverständnisse durch mehrere Experten, die am selben Simulationsprojekt arbeiten</t>
  </si>
  <si>
    <t>fehlende Standards zur Sicherstellung einer effizienten Kommunikation, der Sicherheit von Menschen und Produkten, der Datensicherheit und der strukturellen Integrität</t>
  </si>
  <si>
    <t>Unterschiedlicher Detaillierungsgrad für die Wiederverwendung erforderlich</t>
  </si>
  <si>
    <t>Modellierung eines komplexen Systems (High-Fidelity-Modelle)</t>
  </si>
  <si>
    <t>Zunehmende Systemkomplexität erfordert komplexere DES-Modelle</t>
  </si>
  <si>
    <t>Aufgrund sehr unterschiedlicher Szenarien: Mehrere DES-Modelle für einen Anwendungsfall erforderlich</t>
  </si>
  <si>
    <t>Synchronisation zwischen dem Digitalen Zwilling und dem physischen System</t>
  </si>
  <si>
    <t>Vielfalt an Schnittstellen für die Integration weiterer Werkzeuge wie Künstliche Intelligenz, Algorithmen oder andere Simulationsmethoden</t>
  </si>
  <si>
    <t>Untersuchung des Einsatzes geeigneter DT-fähiger Technologien für die Architektur und Komplexität des Systems</t>
  </si>
  <si>
    <t>Bereitstellung von ausreichend Rechenleistung und Speicherkapazität für die Simulation und Analyse des digitalen Zwillings.</t>
  </si>
  <si>
    <t>Die Echtzeit-Synchronisation zwischen dem digitalen Zwilling und dem physischen System kann eine Herausforderung sein</t>
  </si>
  <si>
    <t>Echtzeitfähigkeit des DES erforderlich</t>
  </si>
  <si>
    <t>Interoperabilität zwischen verschiedenen digitalen Zwillingen und anderen Systemen</t>
  </si>
  <si>
    <t>Hoher Aufwand für die Aufbereitung und Verknüpfung von Daten zwischen Realität und DES-Modell</t>
  </si>
  <si>
    <t>vorhandene Systemkomponenten nicht mit der Einrichtung einer Schnittstelle zu Daten- oder Informationsaustauschgeräten kompatibel</t>
  </si>
  <si>
    <t>Kurze Nutzungsphase von Simulationsmodellen</t>
  </si>
  <si>
    <t>Akzeptanz und Vertrauen der Mitarbeiter in die neue Technologie.</t>
  </si>
  <si>
    <t>Widerstand von Unternehmen gegen die Technologie</t>
  </si>
  <si>
    <t>Mangel an geeigneten Geschäftsmodellen</t>
  </si>
  <si>
    <t>Geringe Akzeptanz des DES bei KMU</t>
  </si>
  <si>
    <t>Die Entwicklung und Implementierung von Digitalen Zwillingen kann hohe Kosten verursachen</t>
  </si>
  <si>
    <t>Implementierung von digitalen Zwillingen kann kostspielig sein</t>
  </si>
  <si>
    <t>Kosten für die Implementierung und Wartung digitaler Zwillinge können hoch sein</t>
  </si>
  <si>
    <t>Kosten-Nutzen-Analyse und Nachweis des wirtschaftlichen Nutzens der Implementierung von digitalen Zwillingen.</t>
  </si>
  <si>
    <t>Hohe Kosten für die Implementierung von Technologie</t>
  </si>
  <si>
    <t>Hohe Investitionskosten; Höchste Kosten für IT-Einrichtungen und der lange Zeitaufwand zur Entwicklung geeigneter Technologien</t>
  </si>
  <si>
    <t>Hoher Aufwand für die Implementierung mehrerer Datenquellen in ein DES-Modell</t>
  </si>
  <si>
    <t>Heterogene Datenquellen und -formate stellen Herausforderungen bei der Datenintegration dar</t>
  </si>
  <si>
    <t>Genauigkeit und Zuverlässigkeit des digitalen Zwillings hängen von der Qualität der zugrunde liegenden Daten ab</t>
  </si>
  <si>
    <t>Integration verschiedener Datenquellen und -formate, um eine ganzheitliche Sicht auf den digitalen Zwilling zu ermöglichen.</t>
  </si>
  <si>
    <t>Schwierigkeiten bei der Sammlung und Speicherung großer Datenmengen</t>
  </si>
  <si>
    <t>Konsistenz der Datengenauigkeit und -qualität</t>
  </si>
  <si>
    <t>Gewinnung und Aufbereitung großer Datenmengen, die für die Erstellung und Aktualisierung des digitalen Zwillings benötigt werden.</t>
  </si>
  <si>
    <t>Digitale Zwillinge erzeugen große Mengen an Daten, die effizient verwaltet und analysiert werden müssen</t>
  </si>
  <si>
    <t>Einsatz digitaler Zwillinge kann ethische und rechtliche Fragen aufwerfen, z. B. in Bezug auf Datenschutz, Verantwortlichkeit und Haftung</t>
  </si>
  <si>
    <t>Datenschutz und -sicherheit, um sensible Daten vor unberechtigtem Zugriff und Missbrauch zu schützen.</t>
  </si>
  <si>
    <t>Digitale Zwillinge können sensible Daten enthalten, die vor unbefugtem Zugriff und Cyberangriffen geschützt werden müssen</t>
  </si>
  <si>
    <t>Ethische und rechtliche Fragen, insbesondere bei digitalen Zwillingen von Menschen.</t>
  </si>
  <si>
    <t>Informationsaustausch; durch die komplexen Richtlinien der Unternehmen hinsichtlich des Eigentums an Daten geschaffen</t>
  </si>
  <si>
    <t>Summe 
Literatur</t>
  </si>
  <si>
    <t>Summe geamt</t>
  </si>
  <si>
    <t>Titel</t>
  </si>
  <si>
    <t>Abstract</t>
  </si>
  <si>
    <t>PLink</t>
  </si>
  <si>
    <t>Link</t>
  </si>
  <si>
    <t>Titel ok?</t>
  </si>
  <si>
    <t>Verfügbar?</t>
  </si>
  <si>
    <t>Abstract ok?</t>
  </si>
  <si>
    <t>SLR in Paper</t>
  </si>
  <si>
    <t>SRL für RQ1/2 geeignet</t>
  </si>
  <si>
    <t>2023</t>
  </si>
  <si>
    <t>Impact of Digital Twin Technology Utilization in Manufacturing on Sustainability: An Industrial Case Study</t>
  </si>
  <si>
    <t>10.23919/PICMET59654.2023.10216885</t>
  </si>
  <si>
    <t>A. Firat Unal</t>
  </si>
  <si>
    <t>Parallel to the advancements in technologies that form the core of Industry 4.0, there is an accelerated use of digital twins in many industries. Digital twin utilization aims at various objectives including but not limited to increasing overall equipment efficiency, minimizing energy consumption, enabling predictive maintenance, process optimization, condition monitoring, and waste minimization. Being one of the essential components in contemporary technology management, digital twins positively impact economic and environmental sustainability. This study briefs the management and development phases of a cognitive digital twin implemented as an H2020 Research and Development project for a steel pipe manufacturing factory. The study also presents literature review results related to the impact of digital twins on sustainability, with a special emphasis on energy consumption. The study explains the experiences and the lessons learned, during the digital twin project. Based on the observed experiences, the authors state that in the use of the digital twin technology, the evidenced benefit of technology is a major reason for the technology utilization. The developed digital twin enabled a 10% decrease in energy consumption of the production line and resulted in a reduction in carbon footprint.</t>
  </si>
  <si>
    <t>ja</t>
  </si>
  <si>
    <t>A conceptual digital twin framework for city logistics</t>
  </si>
  <si>
    <t>10.1016/j.compenvurbsys.2023.101989</t>
  </si>
  <si>
    <t>Abdelhadi Belfadel</t>
  </si>
  <si>
    <t>Urban logistics is one of the key elements of urban mobility planning. The use of real-time information systems in logistics operations generates an enormous amount of data, nowadays used mainly for the purpose of monitoring and control of large flows of goods. At the same time, urban planners, business stakeholders, and city administrators are in need of adaptive, data-driven decision support solutions to address today's urban logistics problems. Recently, digital twins have received a lot of attention to support advanced experimentation, simulation and decision-making for on-demand logistics operations. Questions still remain on how to realize these for urban logistics management in a mixed public-private stakeholder context. We argue that this lack of a specific framework for city logistics with a model library for data mergers, linking physical and virtual data exchange, can compromise the timely adoption of digital twin technology. We contribute to filling this gap by presenting a systematic review of the literature, proposing a conceptual framework for digital twin applications in urban logistics, and providing use case scenarios for their demonstration. Together, these should advance the technical implementation of digital twins in a sustainable city logistics context.</t>
  </si>
  <si>
    <t>2024</t>
  </si>
  <si>
    <t>A Review of Digital Twins in Manufacturing for Improving Sustainability and Process Optimizing</t>
  </si>
  <si>
    <t>10.46254/AN14.20240489</t>
  </si>
  <si>
    <t>Onu Peter</t>
  </si>
  <si>
    <t>Digital twins are models that emulate the operations, conduct, and execution of physical products, systems, or processes dynamically in or close to real-time. Their efficacy depends on data from various sources, such as sensors and simulations. Digital twins offer several advantages, including predictive maintenance, minimizing downtime, enhancing the lifespan of machinery, and optimizing production processes. This optimization promotes sustainability in manufacturing by curbing energy consumption, improving material efficiency, and reducing environmental waste. Despite these benefits, digital twin technology has not yet reached its full potential in manufacturing. Therefore, this study highlights how proactive maintenance and process optimization can enhance sustainability outcomes. It also emphasizes the importance of efficiently utilizing robust data analytics, data governance, and modelling techniques. To provide a thorough understanding of this ground-breaking technology, the study undertakes a systematic literature review on the associated implications of using digital twins. The review examines potential opportunities, challenges, and ethical considerations that can enhance the efficacy and sustainability of manufacturing processes.</t>
  </si>
  <si>
    <t>Data management of process plants as complex systems: systematic literature review and identification of challenges and opportunities</t>
  </si>
  <si>
    <t>10.1515/revce-2022-0077</t>
  </si>
  <si>
    <t>Max Layer</t>
  </si>
  <si>
    <t>Led by the manufacturing industry, virtual replicas of production systems also known as digital twins (DTs) are gradually moving into all areas of industry. Their advantages are characterized by the possibility of product optimization, simulations, improved monitoring and prediction of downtimes and optimized maintenance, to name just a few. The engineering, procurement and construction (EPC) of process plants as mechatronic systems is characterized by a high degree of project-specific modifications and interdisciplinary engineering effort with low reusability, in contrast to unit-production-driven areas such as automotive. This results in a high cost-benefit ratio for the creation of DTs over the life cycle of process plants, especially when suppliers are integrated into the value chain. The objective of this paper is to analyze the state of plant lifecycle management, data exchange and the possibilities of optimized supplier integration during the planning and EPC of process plants regarding DT creation and usage. Three research questions (RQs) were used to narrow down a total of 356 identified publications to 54, which were then examined. The papers covered a variety of topics, including combining discipline-specific models, plant management approaches and the combination of both.</t>
  </si>
  <si>
    <t>Digital twins for logistics and supply chain systems: Literature review, conceptual framework, research potential, and practical challenges</t>
  </si>
  <si>
    <t>10.1016/j.cie.2023.109768</t>
  </si>
  <si>
    <t>Tho V. Le</t>
  </si>
  <si>
    <t>To facilitate an effective, efficient, transparent, and timely decision-making process as well as to provide guidelines for industry planning and public policy development, a conceptual framework of digital twins (DTs) for logistics and supply chain systems (LSCS) is needed. This paper first introduces the background of the logistics and supply chain industry, the DT and its potential benefits, and the motivations and scope of this research. The literature review indicates research and practice gaps and needs that motivate proposing a new conceptual DT framework for LSCS. As each element of the new framework has different requirements and goals, it initiates new research opportunities and creates practical implementation challenges. As such, the future of DT computation involves advanced analytics and modeling techniques to address the new agenda’s requirements. Finally, ideas on the next steps to deploy a transparent, trustworthy, and resilient DT for LSCS are presented.</t>
  </si>
  <si>
    <t>2022</t>
  </si>
  <si>
    <t>Decision support in productive processes through DES and ABS in the Digital Twin era: a systematic literature review</t>
  </si>
  <si>
    <t>10.1080/00207543.2021.1898691</t>
  </si>
  <si>
    <t>Carlos Henrique dos Santos</t>
  </si>
  <si>
    <t>The use of simulation to support decision-making in productive processes (goods and services) is already an established research field. However, with the availability of solutions and technologies, simulation is no longer a tool with limited scope and analysis. In this case, the integration of simulation with physical systems is considered to allow virtual models to be sensitive to physical changes and aligned with the current state of processes, forming the so-called Digital Twin. Therefore, the main purpose of this article is to present a systematic literature review of the use of simulation as Digital Twin to support decision-making. We considered studies published in scientific journals and conference proceedings that include the use of Discrete Event Simulation (DES) and/or Agent-Based Simulation (ABS). Although the Digital Twin concept has appeared in recent years, we noted that its principle has been used for decades when it comes to decision-making through simulation. Moreover, there are still many discussions and uncertainties regarding the simulation model in this research field, such as the degree of autonomy, synchronisation, and connection. These and other key issues are discussed and some research opportunities are highlighted, such as the need for constant model validation and integration between various models.</t>
  </si>
  <si>
    <t>nein</t>
  </si>
  <si>
    <t>2021</t>
  </si>
  <si>
    <t>The connotation of digital twin, and the construction and application method of shop-floor digital twin</t>
  </si>
  <si>
    <t>10.1016/j.rcim.2020.102075</t>
  </si>
  <si>
    <t>Cunbo Zhuang</t>
  </si>
  <si>
    <t>Digital twin (DT) technology provides a novel, feasible, and clear implementation path for the realization of smart manufacturing and cyber-physical systems (CPS). Currently, DT is applied to all stages of the product lifecycle, including design, production, and service, although its application in the production stage is not yet extensive. Shop-floor digital twin (SDT) is a digital mapping model of the corresponding physical shop-floor. How to build and apply SDT has always been challenging when applying DT technology in the production phase. To address the existing problems, this paper first reviews the origin and evolution of DT, including its application status in the production stage. Then, an implementation framework for the construction and application of SDT is proposed. Three key implementation techniques are explained in detail: the five-dimensional modeling of SDT; DT-based 3D visual and real-time monitoring of shop-floor operating status; and prediction of shop-floor operating status based on SDT using Markov chain. A DT-based visual monitoring and prediction system (DT-VMPS) for shop-floor operating status is developed, and the feasibility and effectiveness of the proposed method are demonstrated through the use of an engineering case study. Finally, a summary of the contributions of the paper is given, and future research issues are discussed.</t>
  </si>
  <si>
    <t>Production logistics digital twins: Research profiling, application, challenges and opportunities</t>
  </si>
  <si>
    <t>10.1016/j.rcim.2023.102592</t>
  </si>
  <si>
    <t>Yonghuai Zhu</t>
  </si>
  <si>
    <t>In the era of Industry 4.0, Production Logistic Digital Twins (PLDTs) have garnered remarkable attention from both academic and industrial communities. This is evident from the growing number of research publications on PLDTs in international scientific journals and conferences. However, given the diversity and complexity of production logistics activities, there is a pressing need for systematic literature review to chart past research and identify potential directions for future endeavors. Therefore, this study primarily focuses on the application of Digital Twins (DTs) in Production Logistics (PL). Firstly, an analysis of PLDTs research profiling is carried out based on general trends, keywords, application scenarios, and basic functions. Secondly, the functional characteristics of PLDTs are examined while summarizing their advantages and limitations across various application scenarios such as transportation, packaging, warehousing, material distribution, and information processing. And the roles played by smart technologies such as Internet of Things (IoT) in PLDTs system are discussed. Finally, possible challenges and future directions of PLDTs in industrial application are presented, accompanied by appropriate classification and extensive recommendations.</t>
  </si>
  <si>
    <t>A decision-making framework for dynamic scheduling of cyber-physical production systems based on digital twins</t>
  </si>
  <si>
    <t>10.1016/j.arcontrol.2021.04.008</t>
  </si>
  <si>
    <t>Alberto Villalonga</t>
  </si>
  <si>
    <t>Nowadays, one important challenge in cyber-physical production systems is updating dynamic production schedules through an automated decision-making performed while the production is running. The condition of the manufacturing equipment may in fact lead to schedule unfeasibility or inefficiency, thus requiring responsiveness to preserve productivity and reduce the operational costs. In order to address current limitations of traditional scheduling methods, this work proposes a new framework that exploits the aggregation of several digital twins, representing different physical assets and their autonomous decision-making, together with a global digital twin, in order to perform production scheduling optimization when it is needed. The decision-making process is supported on a fuzzy inference system using the state or conditions of different assets and the production rate of the whole system. The condition of the assets is predicted by the condition-based monitoring modules in the local digital twins of the workstations, whereas the production rate is evaluated and assured by the global digital twin of the shop floor. This paper presents a framework for decentralized and integrated decision-making for re-scheduling of a cyber-physical production system, and the validation and proof-of-concept of the proposed method in an Industry 4.0 pilot line of assembly process. The experimental results demonstrate that the proposed framework is capable to detect changes in the manufacturing process and to make appropriate decisions for re-scheduling the process.</t>
  </si>
  <si>
    <t>(DT4Smart) discrete event simulation and Digital Twins in warehouse logistics: a bibliometric and content analysis-based systematic literature review</t>
  </si>
  <si>
    <t>10.1080/0951192X.2024.2314772</t>
  </si>
  <si>
    <t>Eleni Aretoulaki</t>
  </si>
  <si>
    <t>In Warehouse Logistics (WL), the growing adoption of Industry 4.0 automations coupled with the demand for efficient and almost instantly responsive decision-making has already created a paradigm shift from the traditional Discrete Event Simulation (DES) models into innovative new ones utilizing the inherent functionalities of ‘Digital Twins’ (DTs), one of today’s most disruptive Industry 4.0 technologies. DTs are ‘real-world aware’ through the creation of exact software replicas of actual systems, allowing the convergence of physical and virtual entities and facilitating real-time responsive decision-making. In this paper, a bibliometric and content analysis-based systematic literature review is performed to explore the adoption, implementation and evaluation of DES and DTs in WL. The authors focus on how and to what extent these two methods are integrated into the various WL theoretical and real-life applications to enhance a plethora of performance factors as well as look into their exploitation, as standalone solutions or in tandem with one another and other modelling and simulation approaches, technologies, algorithms, methods, methodologies and strategies in different contexts and environments. Based on the review results, a conceptual framework is proposed combining the multiple perspectives examined, contributing to the systematization and standardization of the field and pinpointing future research directions.</t>
  </si>
  <si>
    <t>A review of unit level digital twin applications in the manufacturing industry</t>
  </si>
  <si>
    <t>10.1016/j.cirpj.2023.06.011</t>
  </si>
  <si>
    <t>Till Böttjer</t>
  </si>
  <si>
    <t>In recent years, the hype around Digital Twins (DTs) has been exponentially increasing in both industry and academia. DTs are a potential solution to increase automation and advance towards Smart Manufacturing. Manufacturing DTs have been implemented at different hierarchical levels, ranging from system of systems to unit level. Increasing computational capacity and data exchange rates can enable DT implementations for real-time applications. Several literature reviews on manufacturing DTs have been published. However, no previous paper focuses on manufacturing DTs at the unit level for which real-time control is most applicable. Simultaneously, the challenges to engineer DTs with real-time capabilities are enormous, both from a scientific and technological perspective. Therefore, we focus on DTs of single production units such as traditional machine tools, additive manufacturing machines and advanced robotic applications. In this systematic literature review, 96 papers about practical unit level DT applications found in the Scopus database using a combination of the keywords “Digital Twin”, “Production” and “Manufacturing” are reviewed. We summarize how DTs are currently implemented and operated, and what potential benefits DTs offer at the unit process level in four categories: generic reference models, services, DT content (models and data) and DT deployment (hardware and software). Following the thematic analysis, an overall discussion, summary of key contributions and identified research gaps, and outlook into future research avenues is given. Key findings of this review can be summarized as: focus on DT components versus being holistic; need to share data and models across multiple stakeholders; lack of physical fidelity of the models; stark contrast of lab scale developments and real world testing, e.g., historical data and storage related challenges; lack of clear definition of DT in industry, and missing semantic interoperability between a wide variety of domains.</t>
  </si>
  <si>
    <t>A systematic literature review on the Digital Twin of the factory in the context of the product and factory lifecycle</t>
  </si>
  <si>
    <t>10.1016/j.procir.2023.02.168</t>
  </si>
  <si>
    <t>Jonas Cieply</t>
  </si>
  <si>
    <t>The concept of the digital twin can be applied to a wide variety of areas in a company. A fundamental distinction can be made between digital twins of a product or service, digital twins of processes and digital twins of resources. The combination of process and resource twin forms the operational twin of a factory. In order to lay the foundations for the digital twin of the factory, corresponding requirements must already be taken into account in product development. In a structured literature review, this paper examines the interactions between product development and factory planning and operation at the data level. In addition, common use cases for the digital twin of the factory are examined to develop an understanding of its characteristics. On this basis, some possible activities for further research activities will be discussed.</t>
  </si>
  <si>
    <t>Challenges in the implementation of simulation models for the digital factory twin - a systematic literature review</t>
  </si>
  <si>
    <t>10.1016/j.procir.2024.07.052</t>
  </si>
  <si>
    <t>Fiona Kattenstroth</t>
  </si>
  <si>
    <t>A lot of manufacturing projects are delayed because of unexpected errors. To detect and prevent such cost-intensive delays at an early stage, workplaces, machines or entire plants are simulated. Discrete-event simulation (DES) is used to evaluate and compare different possible production scenarios at an early stage of product development, thus supporting integrative production development. Furthermore, the individually created simulation models can be connected to an overall model to build the foundation of a digital twin of the production. The challenge is to find a suitable method to develop a digital factory twin that satisfies the requirements of the early production planning phase and is also adaptive. The adaptability allows an easy integration into an overall model and minimal changing effort for covering future use cases. These can be a variety from virtual commissioning to supporting production operation by connecting the built-up system to the DES to make realistic predictions. Therefore, in this systematic literature review, we investigate the different challenges that arise when implementing a digital factory twin. In addition, common examples of the application areas of simulation models during the lifecycle phases of a production system are described.</t>
  </si>
  <si>
    <t>2020</t>
  </si>
  <si>
    <t>Discrete Event Simulation and Digital Twins: Review and Challenges for Logistics</t>
  </si>
  <si>
    <t>10.1016/j.promfg.2020.10.228</t>
  </si>
  <si>
    <t>K. Agalianos</t>
  </si>
  <si>
    <t>In the Logistics 4.0 era, the demand for anticipating asset behaviour and make decisions in an almost real time fashion has led to the evolution of DES into an integral part of what is currently known as the Digital Twins (DTs). A Discrete Event Simulation software is assuming the role of the cyber twin, executing simulation software queries on real time data produced by IoT devices embedded on the physical twin, i.e. the automation, which are then processed, updating the simulation to the next system state. In that way, DTs facilitate the convergence of the physical and virtual warehouse, thus supporting efficient and responsive warehouse planning, management and decision making. This paper explores the current literature on the integration of DES and DTs and identifies trends and challenges for contemporary Logistics.</t>
  </si>
  <si>
    <t>Digital twin for smart manufacturing, A review</t>
  </si>
  <si>
    <t>10.1016/j.smse.2023.100017</t>
  </si>
  <si>
    <t>Mohsen Soori</t>
  </si>
  <si>
    <t>A virtual representation of a physical procedure or product is called digital twin which can enhance efficiency and reduce costs in manufacturing process. Utilizing the digital twin, production teams can examine various data sources and reduce the number of defective items to enhance production efficiency and decrease industrial downtime. Digital Twin can be utilized to visualize the asset, track changes, understand and optimize asset performance throughout the analysis of the product lifecycle. Also, the collected data from digital twin can provide the complete lifecycle of products and processes to optimize workflows of part production, manage supply chain, and manage product quality. The application of digital twin in smart manufacturing can reduce time to market by designing and evaluating the manufacturing processes in virtual environments before manufacture. Comprehensive simulation platforms can be presented using digital twins to simulate and evaluate product performances in terms of analysis and modification of produced parts. Commissioning time of a factory can also be significantly reduced by developing and optimizing the factory layout using the digital twin. Also, the productivity of part manufacturing can be enhanced by providing the predictive maintenance and data-driven root-cause analysis during part production process. In this paper, application of digital twin in smart manufacturing systems is reviewed to analyze and discuss the advantages and challenges of part production modification using the digital twin. So, the research field can advance by reading and evaluating previous papers in order to propose fresh concepts and approaches by using digital twins in smart manufacturing systems.</t>
  </si>
  <si>
    <t>Unlocking the potential of digital twins in supply chains: A systematic review</t>
  </si>
  <si>
    <t>10.1016/j.sca.2024.100075</t>
  </si>
  <si>
    <t>Syed Adeel Haneef Zaidi</t>
  </si>
  <si>
    <t>Digital Twins (DTs) developments are still in the pilot stages of deployment in supply chain management (SCM), and their full integration with real-time synchronization and autonomous decision-making poses many challenges. This paper aims to identify these common challenges and provide a conceptual framework for establishing a Digital Twin (DT) system to improve supply chain management performance. The paper presents a systematic literature review of 129 research papers on DT applications for SCM improvement. The selected papers were reviewed and classified into three categories: manufacturing and production, supply chain, and logistics. The development of digital technologies such as the Internet of Things (IoT), Radio Frequency Identification (RFID) devices, cloud computing, cyber-physical systems (CPSs), cybersecurity (CS), and simulation modeling has increased the opportunities to explore the creation of supply chain DTs. However, there are limitations and various challenges due to the complexity of most systems. The results indicate that DT for SCM should include external links (i.e. suppliers, distributors) and internal links (i.e. procurement, production, logistics) to deal with any disruption through data-driven modeling with real-time synchronization. Based on the review findings, this study proposes a three-layered conceptual framework to improve supply chain management performance. The proposed framework provides future directions for DT research in SCM. It provides a holistic and integrated approach to DT implementation, the common DT technologies, and data analytics techniques for improved supply chain performance.</t>
  </si>
  <si>
    <t>A Data-Driven Framework for Digital Twin Creation in Industrial Environments</t>
  </si>
  <si>
    <t>10.1109/ACCESS.2024.3423372</t>
  </si>
  <si>
    <t>M. Dietz</t>
  </si>
  <si>
    <t>Smart manufacturing uses data generated within manufacturing systems to provide intelligent and flexible control of production processes. To realize the vision of smart manufacturing, digital twins play a key role. As a virtual representation of any real-world counterpart, the digital twin enhances various use cases by providing analytical, simulation and replication capabilities. Most research works focus on potential application scenarios for digital twins within manufacturing. Despite its great potential, few works address the generic creation of digital twins within an industrial environment. To fill this gap, we introduce a data-driven framework for digital twin creation in industrial environments. The core creation process of our framework consists of four vital parts, and the respective data required, to build a digital twin. Before data is even acquired, we argue that individual conditions must be set to determine the overall scope. We further address existing interactions and dependencies between components. To validate the framework, several semi-structured expert interviews are carried out. Furthermore, related works are identified using a systematic literature review - followed by a comparison to our proposed framework.</t>
  </si>
  <si>
    <t>A Review on Digital Twin for Robotics in Smart Manufacturing</t>
  </si>
  <si>
    <t>10.1109/ICIEA54703.2022.10006119</t>
  </si>
  <si>
    <t>Xinquan Liang</t>
  </si>
  <si>
    <t>As one of the key enablers of Industry 4.0, robotics enabled automation has been increasingly deployed not only to perform dangerous, dirty, dull, and repetitive tasks, but also to support and augment human beings to address challenges associated with ageing population and labor shortages. However, the design, development, deployment, commissioning, and maintenance of robotics systems have never been trivial tasks, especially for complex robotics systems consisting of multiple heterogenous robots and other subsystems, such as manufacturing equipment, sensors, Internet of Things (IoT) gateways, smart infrastructure devices, and so on. Digital twin (DT) as a merging technology has been attracting great attentions from both researchers and industrial practitioners. Digital twin for robotics has been studied for smart manufacturing, ranging from robot-human interaction, real-time product/process inspection, production optimization, and so on. This paper provides an initial review of literatures related to digital twin for robotics. The literatures are reviewed and categorized by the enabling technologies that support the DT development, and how the DT is applied and implemented in different system life cycle stages. This review aims to provide insights of the current research work and highlight key challenges that should be addressed by future research.</t>
  </si>
  <si>
    <t>Verification and validation of digital twins: a systematic literature review for manufacturing applications</t>
  </si>
  <si>
    <t>10.1080/00207543.2024.2357741</t>
  </si>
  <si>
    <t>Julia Bitencourt</t>
  </si>
  <si>
    <t>Digital Twin (DT) is a concept of growing interest, driven by the technological advancements related to Industry 4.0. DT combines innovative technologies to create a virtual model replicating the physical system and allowing bi-directional data flow. However, to use DTs in support of decision-making, it is essential to have trust in the model and all components of the DT throughout its development. Verification and Validation (V&amp;V) have traditionally been employed to assess models’ credibility, providing a venue for the development of trust. Therefore, V&amp;V are essential foundations for developing DTs that can support decisions in real-world environments. Through a systematic literature review, this research investigated whether and how researchers are employing V&amp;V in DTs for manufacturing applications. It was concluded that very little research was reported to have performed both verification and validation of the developed DTs. The study also examined the most commonly used V&amp;V techniques and explored their relationship with DT capability level and application areas. It was concluded that there is a lack of standard procedures to conduct V&amp;V and a lack of agreement on the V&amp;V objectives. This research uncovers the main challenges to verifying and validating DTs and future research directions to develop trusted DTs.</t>
  </si>
  <si>
    <t>A Survey on Digital Twin for Industrial Internet of Things: Applications, Technologies and Tools</t>
  </si>
  <si>
    <t>10.1109/COMST.2023.3297395</t>
  </si>
  <si>
    <t>H. Xu</t>
  </si>
  <si>
    <t>Digital twin for the industrial Internet of Things (DT-IIoT) creates a high-fidelity, fine-grained, low-cost digital replica of the cyber-physical integrated Internet for industry. Powered by artificial intelligence (AI) and security technologies, DT-IIoT provides advanced features such as real-time monitoring, predictive maintenance, remote diagnostics, and rapid response for smart IIoT systems. A systematic review of key enabling technologies such as digital twin, AI, and blockchain is essential to develop DT-IIoT and reveal pitfalls. This paper reviews the preliminaries, real-world applications, architectures and models of digital twin-driven IIoT. In addition, advanced technologies for intelligent and secure DT-IIoT are investigated, including state-of-the-art AI solutions such as transfer learning and federated learning, as well as blockchain-based security solutions. Moreover, software tools for high-fidelity digital twin modeling are proposed. A case study on reinforcement learning-based integrated-control, communication, and computing (3C) design is developed to demonstrate the AI-driven intelligent DT-IIoT. Finally, this paper outlines the prospective applications, challenges, and integrations with ABCDE (i.e., AI, Blockchain, cloud computing, big data, edge computing) as the future directions.</t>
  </si>
  <si>
    <t>Digital Twin for Human–Robot Collaboration in Manufacturing: Review and Outlook</t>
  </si>
  <si>
    <t>10.3390/app12104811</t>
  </si>
  <si>
    <t>Aswin K. Ramasubramanian</t>
  </si>
  <si>
    <t>Industry 4.0, as an enabler of smart factories, focuses on flexible automation and customization of products by utilizing technologies such as the Internet of Things and cyber–physical systems. These technologies can also support the creation of virtual replicas which exhibit real-time characteristics of a physical system. These virtual replicas are commonly referred to as digital twins. With the increased adoption of digitized products, processes and services across manufacturing sectors, digital twins will play an important role throughout the entire product lifecycle. At the same time, collaborative robots have begun to make their way onto the shop floor to aid operators in completing tasks through human–robot collaboration. Therefore, the focus of this paper is to provide insights into approaches used to create digital twins of human–robot collaboration and the challenges in developing these digital twins. A review of different approaches for the creation of digital twins is presented, and the function and importance of digital twins in human–robot collaboration scenarios are described. Finally, the paper discusses the challenges of creating a digital twin, in particular the complexities of modelling the digital twin of human–robot collaboration and the exactness of the digital twin with respect to the physical system.</t>
  </si>
  <si>
    <t>Digital Twins Driven Supply Chain Visibility within Logistics: A New Paradigm for Future Logistics</t>
  </si>
  <si>
    <t>10.3390/asi4020029</t>
  </si>
  <si>
    <t>Taofeeq D. Moshood</t>
  </si>
  <si>
    <t>The supply chains shaping their distribution networks become more diverse as companies respond to global markets’ stringent criteria. This is also counterproductive to the visibility of the supply chain within the company and can adversely affect the organization’s core business. This paper attempts to evaluate how organizations can benefit from introducing Digital Twins to enhance their logistics supply network visibility. Additionally, deployment issues and technologies supporting Digital Twins were reviewed. This study used ATLAS.ti 9 software tools to save, classify, and evaluate the data for this analysis to systematically review the literature. We reviewed, compiled, and sorted papers from 227 publications for this article and then recognized 104 as critical to the work scope; this analysis’ quest date was set from 2002 to 2021. This article represents the first attempt at dealing with the issue of supply chain visibility through the Digital Twins in the logistics field. The research outcomes found that Digital Twins would help companies develop predictive metrics, diagnostics, projections, and physical asset descriptions for their logistics. This study also suggested some steps to overcome the challenges in implementing a Digital Twins in the logistics industry. For researchers, this review offers the possibility to unify and expand existing solutions and to identify links and interfaces that are still needed. As for managerial implications, this study can be used to identify future strategies and technologies to fulfil certain logistics tasks and develop new technological solutions for current and future demands.</t>
  </si>
  <si>
    <t>Enablers and Barriers to the Implementation of Digital Twins in the Process Industry: A Systematic Literature Review</t>
  </si>
  <si>
    <t>10.1109/IEEM45057.2020.9309745</t>
  </si>
  <si>
    <t>M. Perno</t>
  </si>
  <si>
    <t>Since its first introduction in 2002, the interest in the concept of "Digital Twins" has grown exponentially among researchers and industry practitioners. An increasing number of Digital Twin implementations are made in many industries. Given the novelty of the concept, companies from any industry type face significant challenges when implementing Digital Twins. Furthermore, only little research has been conducted in the process industry, which may be explained by the high complexity of representing and modeling the physics behind the production processes in an accurate manner. This study aims at filling this gap by providing a clear categorization of the main barriers that process companies face when implementing Digital Twins of their assets, as well as the key enabling factors and technologies that can be leveraged to overcome such challenges. Furthermore, a model based on the findings from the literature study is proposed. The results indicate a dearth in the literature focused on the process industry, therefore, key learnings from other industry sectors are gathered, and suggestions for further research are proposed.</t>
  </si>
  <si>
    <t>Conceptualisation of a 7-element digital twin framework in supply chain and operations management</t>
  </si>
  <si>
    <t>10.1080/00207543.2023.2217291</t>
  </si>
  <si>
    <t>Dmitry Ivanov</t>
  </si>
  <si>
    <t>Digital twins became of greater interest to researchers and practitioners in supply chain and operations management (SCOM). Literature has addressed the need to understand digital twins in SCOM,mostly focusing on fragmented technological solutions and use cases. We start with an integrative literature review to determine which elements belong to research on digital twins in SCOM. We definethe seven major elements of a digital twin in SCOM: technology, people, management, organisation,scope, task, and modelling. We also distinguish five major types of digital twins in SCOM: product,process, organisation, supply chain and network-of-networks. Illustration of a SCOM digital twin is provided using an anyLogistix example. We conclude that digital twins in SCOM are not merely asimulation-based replica of a real object but a complex socio-technical phenomenon involved incontinuous human-artificial intelligence interactions. This leads to an understanding of the role ofdigital twins through the lens of Industry 5.0, reconfigurable and viable supply chains. Researchersand practitioners alike can use our framework to structure the knowledge on SCOM digital twins andconsider all seven elements when designing and using digital twins</t>
  </si>
  <si>
    <t>Data Integration for Digital Twins in Industrial Automation: A Systematic Literature Review</t>
  </si>
  <si>
    <t>10.1109/ACCESS.2024.3465632</t>
  </si>
  <si>
    <t>G. Hildebrandt</t>
  </si>
  <si>
    <t>The domain of industrial automation faces challenges, such as shortened product life cycles, shortage of skilled labor, and increased complexity. Addressing these issues necessitates innovative
 solutions, one of which is the Digital Twin, being a virtual counterpart of a physical asset. Central to the quality of a Digital Twin is the data it harnesses. While current Digital Twins primarly draw data from
 their corresponding physical assets, future interconnected production environments promise an influx of additional data from external devices. However, it remains uncertain how existing Digital Twins incorporate and leverage such data. In this systematic literature review, drawing from a pool of 1107 unique publications, we analyzed 141 works to shed light on data utilization in industrial Digital Twins. We categorized these publications based on Digital Twin types and classified them according to various criteria regarding different characteristics of data. Our findings reveal that the majority of Digital Twins predominantly rely on structured data sourced directly from their associated assets, often employing proprietary integration methods. Facing the trends towards agile and interconnected production ecosystems, as well as an increasing amount of unstructured data, we assert that current Digital Twins are not equipped to meet forthcoming demands in the industrial domain. Consequently, we propose necessary adaptations to fully unleash the potential of Digital Twins and outline future research fields, including automated data integration and evaluation.</t>
  </si>
  <si>
    <t>A Brief Review of Industry 5.0: Key Technologies, Applications, and Future Perspectives</t>
  </si>
  <si>
    <t>10.1109/ECAI61503.2024.10607446</t>
  </si>
  <si>
    <t>Marius Constantin Marica</t>
  </si>
  <si>
    <t>Industry 5.0 marks a new stage in industrial production, with a focus on close collaboration between humans and machines. This paper presents the key technologies that define Industry 5.0, including artificial intelligence (AI), collaborative robotics, Internet of Things (IoT), Digital Twins, and advanced data analytics. At the same time, current applications of these technologies are examined, highlighting their impact on productivity and operational efficiency. The main challenges in implementing these technologies and proposed solutions to overcome them are also discussed. Finally, the paper provides an insight into emerging trends and future innovations that will shape Industry 5.0, highlighting the importance of continuous research and innovation to ensure a sustainable and efficient development of the industrial sector.</t>
  </si>
  <si>
    <t>Implementation of digital twins in the process industry: A systematic literature review of enablers and barriers</t>
  </si>
  <si>
    <t>10.1016/j.compind.2021.103558</t>
  </si>
  <si>
    <t>Matteo Perno</t>
  </si>
  <si>
    <t>Since the introduction of the concept of “digital twins” (DTs) in 2002, the number of practical applications in different industrial sectors has grown rapidly. Despite the hype surrounding this technology, companies face significant challenges upon deciding to implement DTs in their organizations due to the novelty of the concept. Furthermore, little research on DT has been conducted for the process industry, which may be explained by the high complexity of accurately representing and modeling the physics behind production processes. To consolidate the fragmented literature on the enabling factors and challenges in DT implementation in the process industry, this study organizes the existing studies on DTs with a focus on barriers and enablers. On this basis, this study contributes to the existing body of knowledge on DTs by organizing the DT literature and by proposing conceptual models describing enablers of and barriers to DT implementation, as well as their mutual relationships.</t>
  </si>
  <si>
    <t>Digital Twins: A Systematic Literature Review Based on Data Analysis and Topic Modeling</t>
  </si>
  <si>
    <t>10.3390/data7120173</t>
  </si>
  <si>
    <t>Kuzma Kukushkin</t>
  </si>
  <si>
    <t>The digital twin has recently become a popular topic in research related to manufacturing, such as Industry 4.0, the industrial internet of things, and cyber-physical systems. In addition, digital twins are the focus of several research areas: construction, urban management, digital transformation of the economy, medicine, virtual reality, software testing, and others. The concept is not yet fully defined, its scope seems unlimited, and the topic is relatively new; all this can present a barrier to research. The main goal of this paper is to develop a proper methodology for visualizing the digital-twin science landscape using modern bibliometric tools, text-mining and topic-modeling, based on machine learning models—Latent Dirichlet Allocation (LDA) and BERTopic (Bidirectional Encoder Representations from Transformers). The scope of the study includes 8693 publications on the topic selected from the Scopus database, published between January 1993 and September 2022. Keyword co-occurrence analysis and topic-modeling indicate that studies on digital twins are still in the early stage of development. At the same time, the core of the topic is growing, and some topic clusters are emerging. More than 100 topics can be identified; the most popular and fastest-growing topic is ‘digital twins of industrial robots, production lines and objects.’ Further efforts are needed to verify the proposed methodology, which can be achieved by analyzing other research fields.</t>
  </si>
  <si>
    <t>Digital twin applications in aviation industry: A review</t>
  </si>
  <si>
    <t>10.1007/s00170-022-09717-9</t>
  </si>
  <si>
    <t>Minglan Xiong</t>
  </si>
  <si>
    <t>As a highly secure and reliable system, aviation faces challenges including digital transformation, high production operation costs, low maintenance efficiency, and intensive technology. One of the most beneficial technologies is the digital twin (DT), which can solve the above issues. This paper investigates aviation industry DT from government authorities, industry, and academia. Firstly, it surveys the development of the definition of DT and compares its concepts with the Internet of Things, cyber-physical systems, and digital thread etc. Next, it shows the research timeline of aviation DT in the past 10 years by authorities such as Air Force Research Laboratory and National Aeronautics and Space Administration. Then, this paper reviews the state-of-the-art research status of DT in the whole lifecycle of the aviation system and concludes that aviation DT is the most widely used in manufacturing and maintenance, and should pay attention to the application of UAV DT. Finally, it summarizes that data fusion, high-fidelity modeling, integration with New IT, and human–machine interaction are the key technologies of aviation DT. The future possible research directions could be digital process twin risk control, interactive DT, and DT data learning.</t>
  </si>
  <si>
    <t>2019</t>
  </si>
  <si>
    <t>Digital Twin in Industry: State-of-the-Art</t>
  </si>
  <si>
    <t>10.1109/TII.2018.2873186</t>
  </si>
  <si>
    <t>F. Tao</t>
  </si>
  <si>
    <t>Digital twin (DT) is one of the most promising enabling technologies for realizing smart manufacturing and Industry 4.0. DTs are characterized by the seamless integration between the cyber and physical spaces. The importance of DTs is increasingly recognized by both academia and industry. It has been almost 15 years since the concept of the DT was initially proposed. To date, many DT applications have been successfully implemented in different industries, including product design, production, prognostics and health management, and some other fields. However, at present, no paper has focused on the review of DT applications in industry. In an effort to understand the development and application of DTs in industry, this paper thoroughly reviews the state-of-the-art of the DT research concerning the key components of DTs, the current development of DTs, and the major DT applications in industry. This paper also outlines the current challenges and some possible directions for future work.</t>
  </si>
  <si>
    <t>Digital Twins: A Maturity Model for Their Classification and Evaluation</t>
  </si>
  <si>
    <t>10.1109/ACCESS.2022.3186353</t>
  </si>
  <si>
    <t>J. Uhlenkamp</t>
  </si>
  <si>
    <t>Digital Twins represent a powerful tool for transforming production and logistics towards Industry 4.0. They mirror physical assets in the digital world, enriching them with additional capabilities and features such as decision-making or lifecycle management. Due to the diverse possibilities associated with the Digital Twin, their design and implementation are also wide-ranging. This paper aims to contribute to the formalization and standardization of the description of Digital Twins. It presents a method for evaluating them through their lifecycle, from design to operation. The paper is based on an overview of their potential functionalities and properties with ranked stages of development. This method allows for an application-specific evaluation of Digital Twins and describes how they can be improved to suit the application better. The maturity model development follows the procedure for developing maturity models for IT management. Relevant capabilities and features were identified with a systematic literature review following the PRISMA guidelines. The results of this review were ranked and categorized and constitute the core of the maturity model, which was validated on five use-cases from different domains in production and logistics. The maturity model assesses Digita Twins in seven categories (context, data, computing capabilities, model, integration, control, human-machine interface) with 31 ranked characteristics. It evaluates existing solutions for potential improvements for a given application or the transfer to a new use-case. The resulting method and a supplementary web service present a generalized model for the evaluation of Digital Twins. Based on a description of a potential application, this is the first step towards a systematic evaluation, improving the structured development of such applications</t>
  </si>
  <si>
    <t>Digital twin-based warehouse management system: a theoretical toolbox for future research and applications</t>
  </si>
  <si>
    <t>10.1108/IJLM-01-2023-0030</t>
  </si>
  <si>
    <t>Pratik Maheshwari</t>
  </si>
  <si>
    <t>Purpose
The digital warehouse management system is an emergence that forms a critical part of the transformation of economic structure in Industry 4.0. In the present business scenario, the warehouse management system encounters a messy layout, poor damage control, unsatisfactory order management, lack of visibility and lack of technological interventions. Digital twin (DT) based warehouse system shows the ontology and knowledge graphs for competitive advantage by consolidating and transferring goods directly from an inbound supplier to an outbound customer on short notice and with no or limited storage. There remains a lack of clarity on how the DT can be implemented successfully in warehouse management.
Design/methodology/approach
The current literature remains largely unstructured and scattered due to a lack of a systematic approach to integrating the research implications and analysis. This paper probes the conceptualization of the DT with the help of theoretical analysis using the systematic literature analysis method.
Findings
The study explores essential concepts such as interoperability and integrability in implementing DT. Further, it analyzes the role of a supply chain control tower (SCCT) in modern supply chain management. A research framework is proposed for practitioners and academicians by incorporating the opportunities and challenges associated with DT implementation. The research findings are mainly threefold: Conceptualization of DT, Featuring SCCT and Exploration of cross-computer platform interfaces, scalability and maintenance strategies.
Originality/value
This study is among the first to analyze and review DT applications in warehouse management. Moreover, the study proposes a theoretical toolbox for the practitioners to successfully implement the DT in warehouse DT-based warehouse management system: A theoretical toolbox for future research and applications.</t>
  </si>
  <si>
    <t>Digital twin for smart manufacturing: a review of concepts towards a practical industrial implementation</t>
  </si>
  <si>
    <t>10.1080/0951192X.2021.1911003</t>
  </si>
  <si>
    <t>Luca Lattanzi</t>
  </si>
  <si>
    <t>Latest trends and developments in digital technologies have enabled a new manufacturing model. Digital systems can monitor, optimize and control processes by creating a virtual copy of the physical world and making decentralized decisions. This paradigm relies on the development of a digital counterpart, the Digital Twin, for each production resource taking part to the whole manufacturing process. Although real applications of Digital Twin may differ in technical and operational details, in the past years, a huge effort has been done in order to identify and define focal functionalities and properties, as well as main challenges for the practical implementation within real factories. This paper is intended to review and analyse principles, ideas and technological solutions of the Digital Twin vision for production processes focusing on the practical industrial implementation. The purpose of this document is therefore to summarize the current state-of-art on Digital Twin concepts, and to draw their up-to-date state for application and deployment in real industrial processes. Finally, future directions for further research are discussed.</t>
  </si>
  <si>
    <t>Digital twin technology — awareness, implementation problems and benefits</t>
  </si>
  <si>
    <t>10.2478/emj-2022-0006</t>
  </si>
  <si>
    <t>Gulewicz Małgorzata</t>
  </si>
  <si>
    <t>Aiming to ensure current market needs, manufacturing companies search for tools and methodologies that would help them deliver their products efficiently and cost-effectively and enable them to become a part of Industry 4.0. Digital twins are a technology created based on the idea of the Fourth Industrial Revolution. The solution helps recreate physical devices in virtual space based on gathered data. It supports performance tests, configuration changes, and predictive maintenance without engaging existing machines. The paper aims to gain knowledge about the awareness level of the digital twin technology among industry representatives and identify the most important problems that stand in the way of implementing the technology in enterprises. The research focused on market awareness of the described technology. It also examined how companies use employee suggestions to improve their organisations and the factors that influence process efficiency. The methods used for the research were a literature review and cross-sectional survey conducted with 50 employees of manufacturing and IT companies. The research showed the need to implement digital twins in enterprises. Half of the survey respondents replied that the technology would help improve the efficiency of the company’s processes. The main benefit of the conducted research is identified awareness of the technology among industry representatives. In the future, the research will be extended to include the analysis of specific cases affecting the implementation of digital twins in enterprises.</t>
  </si>
  <si>
    <t>Automatic generation and updating of process industrial digital twins for estimation and control - A review</t>
  </si>
  <si>
    <t>10.3389/fcteg.2022.954858</t>
  </si>
  <si>
    <t>Wolfgang Birk</t>
  </si>
  <si>
    <t>This review aims at assessing the opportunities and challenges of creating and using digital twins for process industrial systems over their life-cycle in the context of estimation and control. The scope is, therefore, to provide a survey on mechanisms to generate models for process industrial systems using machine learning (purely data-driven) and automated equation-based modeling. In particular, we consider learning, validation, and updating of large-scale (i.e., plant-wide or plant-stage but not component-wide) equation-based process models. These aspects are discussed in relation to typical application cases for the digital twins creating value for users both on the operational and planning level for process industrial systems. These application cases are also connected to the needed technologies and the maturity of those as given by the state of the art. Combining all aspects, a way forward to enable the automatic generation and updating of digital twins is proposed, outlining the required research and development activities. The paper is the outcome of the research project AutoTwin-PRE funded by Strategic Innovation Program PiiA within the Swedish Innovation Agency VINNOVA and the academic version of an industry report prior published by PiiA.</t>
  </si>
  <si>
    <t>Production digital twin: a systematic literature review of challenges</t>
  </si>
  <si>
    <t>10.1080/0951192X.2024.2314792</t>
  </si>
  <si>
    <t>Slimane Kerrouchi</t>
  </si>
  <si>
    <t>The manufacturing industry is entering the fourth industrial revolution, which aims to shift the manufacturing paradigm to data-driven smart manufacturing. Many barriers still limit the adoption of this new revolution, although enabling technologies such as a digital twin (DT) have the potential to overcome them. Since the appearance of the digital twin technology, this has led to a significant increase in academic publications and industrial applications. However, significant challenges facing the implementation of this technology stem from the emergent field stage, a need for more comprehensive information, and a need for clarity and consistency in definitions and concepts. This review identifies and categorizes the potential digital twin challenges and provides a novel conceptual framework that structures them and links them to the principal digital twin components, along with an example that elucidates the proposed framework’s utilization. The emerging relationships unveil interesting insights into the current status and future research requirements.</t>
  </si>
  <si>
    <t>Digital Twin models in industrial operations: State‐of‐the‐art and future research directions</t>
  </si>
  <si>
    <t>10.1049/cim2.12010</t>
  </si>
  <si>
    <t>Tsega Y. Melesse</t>
  </si>
  <si>
    <t>A Digital Twin is a virtual representation of a physical product, asset, process, system, or service that allows us to understand, predict, and optimise their performance for better business outcomes. Recently, the use of Digital Twin in industrial operations has attracted the attention of many scholars and industrial sectors. Despite this, there is still a need to identify its value in industrial operations mainly in production, predictive maintenance, and after-sales services. Similarly, the implementation of a Digital Twin still faces many challenges. In response, a systematic literature review and analysis of 41 papers published between 2016 and 11 July 2020 have been carried out to examine recently published works in the field. Future research directions in the area are also highlighted. The result reveals that, regardless of the challenges, the role of Digital Twin in the advancement of industrial operations, especially production and predictive maintenance is highly significant. However, its role in after-sales services remains limited. Insights are offered for research scholars, companies, and practitioners to understand the current state-of-the-art and challenges, and to indicate future research possibilities in the field.</t>
  </si>
  <si>
    <t>Enhancing and securing cyber‐physical systems and Industry 4.0 through digital twins: A critical review</t>
  </si>
  <si>
    <t>10.1002/smr.2494</t>
  </si>
  <si>
    <t>Georgios Lampropoulos</t>
  </si>
  <si>
    <t>Due to the fierce competitive global market, enterprises need to face and overcomenew challenges and requirements to stay ahead of competition. Cyber-physical sys-tems, Internet of things, and digital twins are some of the contemporary technologiesthat are used in the context of Industry 4.0 in order to instill intelligence into theindustrial sector by changing traditional manufacturing to smart manufacturing. Thedigitalized and interconnected nature of Industry 4.0 creates new security, privacy,and safety challenges that need to be addressed in order for it to be fully realized.This study presents an overview regarding the use of digital twins as a means to rein-force and secure cyber-physical systems and Industry 4.0, in general. Digital twinsconnect the physical and virtual worlds and can be used in combination with othertechnologies to provide several merits in various sectors, such as real-time monitor-ing and controlling, prompt access to dynamic data, constant visualization and analy-sis, process optimization, advanced decision-making, and prediction systems. All inall, based on the literature review, digital twins can constitute an essential tool forthe realization, reinforcement, and security of cyber-physical systems and Industry4.0</t>
  </si>
  <si>
    <t>Digital Supply Chain Twins—Conceptual Clarification, Use Cases and Benefits</t>
  </si>
  <si>
    <t>10.3390/logistics5040086</t>
  </si>
  <si>
    <t>Benno Gerlach</t>
  </si>
  <si>
    <t>Background: Digital supply chain twins (DSCT) are gaining increased attention in academia and practice as they emerge as one of the most important trends in logistics and supply chain management (LSCM). Still, there seems to be no common understanding of the term in scientific literature. Moreover, the broad field of LSCM allows for a multitude of feasible application areas and use cases, yet there exists no conclusive list of them as to date. Methods: This study builds upon a systematic literature review of 66 DSCT articles to identify application areas of DSCT in LSCM as well as specific use cases and their respective intended benefits. Results: To start with, the study derives a unified definition of DSCTs, including possible scopes of applications. Afterwards, five application areas of DSCT in LSCM are synthesized as well as 14 individual use cases and their respective intended benefits. Conclusions: The study leads towards a conceptual clarification of DSCT that is of importance for research and practice alike. For managers it additionally provides up-to-date use cases to guide DSCT applications in practice.</t>
  </si>
  <si>
    <t>Digital Twin Applications: A Survey of Recent Advances and Challenges</t>
  </si>
  <si>
    <t>10.3390/pr10040744</t>
  </si>
  <si>
    <t>Rafael da Silva Mendonça</t>
  </si>
  <si>
    <t>Industry 4.0 integrates a series of emerging technologies, such as the Internet of Things (IoT), cyber-physical systems (CPS), cloud computing, and big data, and aims to improve operational efficiency and accelerate productivity inside the industrial environment. This article provides a series of information about the required structure to adopt Industry 4.0 approaches and a brief review of related concepts to finally identify challenges and research opportunities to envision the adoption of so-called digital twins. We want to pay attention to upgrading older systems aiming to provide the well-known advantages of Industry 4.0 to such legacy systems as reducing production costs, increasing efficiency, acquiring better robustness of equipment, and reaching advanced process connectivity.</t>
  </si>
  <si>
    <t>A digital twin-driven production management system for production workshop</t>
  </si>
  <si>
    <t>10.1007/s00170-020-05977-5</t>
  </si>
  <si>
    <t>Jun Ma</t>
  </si>
  <si>
    <t>With the rapid development of smart manufacturing, some challenges are emerging in the production management, including the utilization of information technology and the elimination of dynamic disturbance. A digital twin-driven production management system (DTPMS) can dynamically simulate and optimize production processes in manufacturing and achieve real-time synchronization, high fidelity, and real-virtual fusion in cyber-physical production. This paper focuses on establishing DTPMS for production life-cycle management. First, we illustrate how to integrate digital twin technology and simulation platforms. Second, a framework of DTPMS is proposed to support a cyber-physical system of production workshop, including product design, product manufacturing, and intelligent service management. Finally, the proposed DTPMS is applied to the production process of a heavy-duty vehicle gearbox. The experimental results indicate that the defective rate of products and the in-process inventory are reduced by 34% and 89%, respectively, while the one-time pass rate of product inspection is increased by 14.2%, which demonstrates the feasibility and effectiveness of the DTPMS.</t>
  </si>
  <si>
    <t>A Survey on AI-Driven Digital Twins in Industry 4.0: Smart Manufacturing and Advanced Robotics</t>
  </si>
  <si>
    <t>10.3390/s21196340</t>
  </si>
  <si>
    <t>Ziqi Huang</t>
  </si>
  <si>
    <t>Digital twin (DT) and artificial intelligence (AI) technologies have grown rapidly in recent years and are considered by both academia and industry to be key enablers for Industry 4.0. As a digital replica of a physical entity, the basis of DT is the infrastructure and data, the core is the algorithm and model, and the application is the software and service. The grounding of DT and AI in industrial sectors is even more dependent on the systematic and in-depth integration of domain-specific expertise. This survey comprehensively reviews over 300 manuscripts on AI-driven DT technologies of Industry 4.0 used over the past five years and summarizes their general developments and the current state of AI-integration in the fields of smart manufacturing and advanced robotics. These cover conventional sophisticated metal machining and industrial automation as well as emerging techniques, such as 3D printing and human–robot interaction/cooperation. Furthermore, advantages of AI-driven DTs in the context of sustainable development are elaborated. Practical challenges and development prospects of AI-driven DTs are discussed with a respective focus on different levels. A route for AI-integration in multiscale/fidelity DTs with multiscale/fidelity data sources in Industry 4.0 is outlined</t>
  </si>
  <si>
    <t>Digital Twin Approach for Operation and Maintenance of Transportation System-Systematic Review</t>
  </si>
  <si>
    <t>10.3390/s24186069</t>
  </si>
  <si>
    <t>Sylwia Werbinska-Wojciechowska</t>
  </si>
  <si>
    <t>There is a growing need to implement modern technologies, such as digital twinning, to improve the efficiency of transport fleet maintenance processes and maintain company operational capacity at the required level. A comprehensive review of the existing literature is conducted to address this, offering an up-to-date analysis of relevant content in this field. The methodology employed is a systematic literature review using the Primo multi-search tool, adhering to the Preferred Reporting Items for Systematic Reviews and Meta-Analyses (PRISMA) guidelines. The selection criteria focused on English studies published between 2012 and 2024, resulting in 201 highly relevant papers. These papers were categorized into seven groups: (a) air transportation, (b) railway transportation, (c) land transportation (road), (d) in-house logistics, (e) water and intermodal transportation, (f) supply chain operation, and (g) other applications. A notable strength of this study is its use of diverse scientific databases facilitated by the multi-search tool. Additionally, a bibliometric analysis was performed, revealing the evolution of DT applications over the past decade and identifying key areas such as predictive maintenance, condition monitoring, and decision-making processes. This study highlights the varied levels of adoption across different transport sectors and underscores promising areas for future development, particularly in underrepresented domains like supply chains and water transport. Additionally, this paper identifies significant research gaps, including integration challenges, real-time data processing, and standardization needs. Future research directions are proposed, focusing on enhancing predictive diagnostics, automating maintenance processes, and optimizing inventory management. This study also outlines a framework for DT in transportation systems, detailing key components and functionalities essential for effective maintenance management. The findings provide a roadmap for future innovations and improvements in DT applications within the transportation industry. This study ends with conclusions and future research directions.</t>
  </si>
  <si>
    <t>The emergence of cognitive digital twin: vision, challenges and opportunities</t>
  </si>
  <si>
    <t>10.1080/00207543.2021.2014591</t>
  </si>
  <si>
    <t>Xiaochen Zheng</t>
  </si>
  <si>
    <t>As a key enabling technology of Industry 4.0, Digital Twin (DT) has been widely applied to various industrial domains covering different lifecycle phases of products and systems. To fully realize the Industry 4.0 vision, it is necessary to integrate multiple relevant DTs of a system according to a specific mission. This requires integrating all available data, information and knowledge related to the system across its entire lifecycle. It is a challenging task due to the high complexity of modern industrial systems. Semantic technologies such as ontology and knowledge graphs provide potential solutions by empowering DTs with augmented cognitive capabilities. The Cognitive Digital Twin (CDT) concept has been recently proposed which reveals a promising evolution of the current DT concept towards a more intelligent, comprehensive, and full lifecycle representation of complex systems. This paper reviews existing studies relevant to the CDT concept, and further explores its definitions and key features. To facilitate CDT development, a reference architecture is proposed based on the RAMI4.0 and some other existing architectures. Moreover, some key enabling technologies and several application scenarios of CDT are introduced. The challenges and opportunities are discussed in the end to boost future studies.</t>
  </si>
  <si>
    <t>The role of digital twins in lean supply chain management: review and research directions</t>
  </si>
  <si>
    <t>10.1080/00207543.2024.2372655</t>
  </si>
  <si>
    <t>Daqiang Guo</t>
  </si>
  <si>
    <t>Digital twins in Industry 4.0 enhance lean supply chains by optimizing efficiency, reducing costs,and ensuring responsiveness to consumers. However, their relationship with lean supply chains remains understudied. We address this gap through a systematic literature review, analyzing 33 selected papers from 759 articles. Utilizing the supply-chain operations reference (SCOR) frame-work, we assess digital twins’ impact on supply chain processes and performances. Our findings indicate that digital twins are primarily used in plan, make, and delivery processes, with limited explo-ration in source and return processes. They enhance lean practices by improving information flow, eliminating waste, optimizing logistics, and enabling just-in-time production. However, top management commitment, supplier relationship management, and customer relationship management areunderstudied areas. We also recognize two additional areas where digital twins contribute: enhancing supply chain coordination, and bolstering supply chain resilience, particularly against disruptionssuch as COVID-19 and geopolitical events. Additionally, we propose a framework for digital twin-driven smart lean supply chain management and highlight the importance of future research in areassuch as supply chain digital twins (SCDT) mapping, convergence, interaction, cognition and service.This study pioneers exploring the motivations, applications, and contributions of digital twins in leansupply chain management</t>
  </si>
  <si>
    <t>Understanding Stakeholder Requirements for Digital Twins In Manufacturing Maintenance</t>
  </si>
  <si>
    <t>10.1109/WSC60868.2023.10408657</t>
  </si>
  <si>
    <t>Siyuan Chen</t>
  </si>
  <si>
    <t>Digital twin has emerged as a key technology in the era of smart manufacturing and holds significant potential for maintenance. However, gaps remain in understanding stakeholders’ requirements and how this technology support maintenance-related decisions. This paper aims to identify stakeholders’ requirements for digital twin implementation and examine the role of digital twin in supporting maintenance actions and decision-making process. Semi-structured interviews and a workshop involving manufacturing practitioners and researchers were conducted to attain these goals. Furthermore, an in-depth qualitative analysis of the interview data was carried out. The results shed light on the current state of digital twin adoption, implementation challenges, requirements, supported decisions and actions, and future demand characteristics. By integrating the findings from the literature review and interview analysis, this study outlines the requirements for the digital twins as expressed by industry stakeholders that will be used and tested in the drone factory digital twin model</t>
  </si>
  <si>
    <t>Unlocking the Potential of Digital Twins: A Comprehensive Review of Concepts, Frameworks, and Industrial Applications</t>
  </si>
  <si>
    <t>10.1109/ACCESS.2023.3338530</t>
  </si>
  <si>
    <t>Sabrina Manickam</t>
  </si>
  <si>
    <t>Digital Twins possess the capability to create virtual representations of a device’s components and dynamics. They transcend static images or blueprints, offering intricate models that reveal the entire lifecycle of system design, construction, and operation. Digital Twins now spearhead the virtual revolution, equipped to faithfully replicate each component through sensor-driven data collection. This replication aids in informed decision-making, monitoring complex systems, and validating novel products and services. Numerous companies already leverage digital twins within these domains to detect issues and enhance productivity. Conversely, accurate data collection and analysis from digital twins can pose challenges, potentially introducing ambiguity in decision-making and complicating object lifecycle management. Consequently, ongoing debates and discussions revolve around the fundamental concepts, frameworks, and technologies of digital twins. In this work, we delve into the realm of Industrial Applications of Digital Twins, exploring their merits and limitations.</t>
  </si>
  <si>
    <t>1=ja</t>
  </si>
  <si>
    <t>1=RQ1 und RQ2</t>
  </si>
  <si>
    <t>0=nein</t>
  </si>
  <si>
    <t>0,5=RQ1 oder RQ2</t>
  </si>
  <si>
    <t>0=kein RQ</t>
  </si>
  <si>
    <t>Legende</t>
  </si>
  <si>
    <t>RQ1: Welche Anwendungsfälle des Digitalen Zwillings gibt es?</t>
  </si>
  <si>
    <t>RQ2: Welche Herausforderungen bestehen bei der Implementierung und Nutzung von Digitalen Zwillingen?</t>
  </si>
  <si>
    <t>Ergebnisse</t>
  </si>
  <si>
    <t>Treffer</t>
  </si>
  <si>
    <t>Titel passt</t>
  </si>
  <si>
    <t>verfügbar</t>
  </si>
  <si>
    <t>Abstract passt</t>
  </si>
  <si>
    <t>SLR</t>
  </si>
  <si>
    <t>RQ1 und RQ 2 beantwortet</t>
  </si>
  <si>
    <t>Schaffung von Prozess- und Parametertransparenz für eine Montagelinie</t>
  </si>
  <si>
    <t>Schaffung von Prozess- und Parametertransparenz für eine Produktionslinie</t>
  </si>
  <si>
    <t>Digitales Shop-Floor-Managementsystem mithilfe DT-fähiger Technologien</t>
  </si>
  <si>
    <t>DT-basiertes Datenmodell für CNC-Bearbeitung mit integrierten Sensoren</t>
  </si>
  <si>
    <t>DT-Framework mit 3D-Visualisierung und integrierter Simulationsmodellierung in Echtzeit</t>
  </si>
  <si>
    <t>Vierstufiges Framework zur Synchronisation bei einem Schneidwerkzeughersteller (physischer Raum, DT-Daten, digitaler Raum, Cloud-Dienste)</t>
  </si>
  <si>
    <t>Konzept eines Physical-Internet-Hubs zur Umwandlung geschlossener Netzwerke in offene mithilfe digitaler Technologien</t>
  </si>
  <si>
    <t>Mensch-Maschine-Interaktion</t>
  </si>
  <si>
    <t>Erstautor</t>
  </si>
  <si>
    <t>Jahr</t>
  </si>
  <si>
    <t>SLR = systematische Literaturrecherche</t>
  </si>
  <si>
    <t>Quelle</t>
  </si>
  <si>
    <t>[4, 7, 8, 10, W]</t>
  </si>
  <si>
    <t>[W]</t>
  </si>
  <si>
    <t>[5, 8, W]</t>
  </si>
  <si>
    <t>[4, 6, 7, 9, 10, W]</t>
  </si>
  <si>
    <t>[4, 6, W]</t>
  </si>
  <si>
    <t>[4, 6, 11, W]</t>
  </si>
  <si>
    <t>[6, W]</t>
  </si>
  <si>
    <t>[4, 8, 10, W]</t>
  </si>
  <si>
    <t>[4, 10, W]</t>
  </si>
  <si>
    <t>[5, 6, 7, 9, 10, 11, W]</t>
  </si>
  <si>
    <t>[8, W]</t>
  </si>
  <si>
    <t>[6, 7, W]</t>
  </si>
  <si>
    <t>[4, 6, 8, W]</t>
  </si>
  <si>
    <t>[6, 8, 10, W]</t>
  </si>
  <si>
    <t>[9, 10, W]</t>
  </si>
  <si>
    <t>[6, 7, 8, 10, 11, W]</t>
  </si>
  <si>
    <t>Datenbank</t>
  </si>
  <si>
    <t>KARLA der Universität Kassel</t>
  </si>
  <si>
    <t>Forschungsfragen</t>
  </si>
  <si>
    <t>"Welche Anwendungsfälle des Digitalen Zwillings gibt es?"</t>
  </si>
  <si>
    <t>"Welche Herausforderungen bestehen bei der Implementierung und Nutzung Digitaler Zwillinge?"</t>
  </si>
  <si>
    <t>Sprache</t>
  </si>
  <si>
    <t>englisch</t>
  </si>
  <si>
    <t>Suchstring</t>
  </si>
  <si>
    <t>(digital twin) AND ((use case) OR challenge) AND review AND (production OR logistic OR factory)</t>
  </si>
  <si>
    <t>peer-reviewte Publikationen</t>
  </si>
  <si>
    <t>systematische Literaturrecherche</t>
  </si>
  <si>
    <t>Zeitraum</t>
  </si>
  <si>
    <t>weitere Einschlusskriterien</t>
  </si>
  <si>
    <t>Dokumentation der systematischen Literaturrecherche</t>
  </si>
  <si>
    <t>ab 2019</t>
  </si>
  <si>
    <t>W = Vertreter der Wirtschaft</t>
  </si>
  <si>
    <t>W - Heute</t>
  </si>
  <si>
    <t>W - Zukunft</t>
  </si>
  <si>
    <t>Summe 
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</si>
</sst>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1"/>
      <name val="Aptos Narrow"/>
      <family val="2"/>
      <scheme val="minor"/>
    </font>
    <font>
      <sz val="12"/>
      <color theme="1"/>
      <name val="Calibri"/>
      <family val="2"/>
    </font>
    <font>
      <b/>
      <sz val="12"/>
      <color theme="1"/>
      <name val="Calibri"/>
      <family val="2"/>
    </font>
    <font>
      <sz val="11"/>
      <color theme="1"/>
      <name val="Aptos Narrow"/>
      <family val="1"/>
    </font>
    <font>
      <sz val="11"/>
      <color rgb="FFFF0000"/>
      <name val="Aptos Narrow"/>
      <family val="2"/>
      <scheme val="minor"/>
    </font>
    <font>
      <sz val="10"/>
      <color theme="1"/>
      <name val="Aptos Narrow"/>
      <family val="2"/>
      <scheme val="minor"/>
    </font>
    <font>
      <sz val="10"/>
      <color theme="1"/>
      <name val="Arial"/>
      <family val="2"/>
    </font>
    <font>
      <sz val="11"/>
      <color theme="1"/>
      <name val="Arial"/>
      <family val="2"/>
    </font>
    <font>
      <b/>
      <sz val="11"/>
      <color theme="1"/>
      <name val="Arial"/>
      <family val="2"/>
    </font>
    <font>
      <b/>
      <sz val="11"/>
      <name val="Aptos Narrow"/>
      <family val="2"/>
      <scheme val="minor"/>
    </font>
    <font>
      <b/>
      <sz val="11"/>
      <color theme="0"/>
      <name val="Arial"/>
      <family val="2"/>
    </font>
    <font>
      <u/>
      <sz val="11"/>
      <color theme="10"/>
      <name val="Aptos Narrow"/>
      <family val="2"/>
      <scheme val="minor"/>
    </font>
    <font>
      <sz val="11"/>
      <color rgb="FF00B050"/>
      <name val="Aptos Narrow"/>
      <family val="2"/>
      <scheme val="minor"/>
    </font>
    <font>
      <b/>
      <u/>
      <sz val="11"/>
      <color theme="1"/>
      <name val="Aptos Narrow"/>
      <family val="2"/>
      <scheme val="minor"/>
    </font>
    <font>
      <b/>
      <sz val="12"/>
      <color theme="1"/>
      <name val="Arial"/>
      <family val="2"/>
    </font>
    <font>
      <b/>
      <sz val="12"/>
      <color theme="1"/>
      <name val="Aptos Narrow"/>
      <family val="2"/>
      <scheme val="minor"/>
    </font>
  </fonts>
  <fills count="1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4"/>
        <bgColor indexed="64"/>
      </patternFill>
    </fill>
    <fill>
      <patternFill patternType="solid">
        <fgColor theme="0" tint="-0.249977111117893"/>
        <bgColor indexed="64"/>
      </patternFill>
    </fill>
    <fill>
      <patternFill patternType="solid">
        <fgColor theme="9"/>
        <bgColor indexed="64"/>
      </patternFill>
    </fill>
    <fill>
      <patternFill patternType="solid">
        <fgColor theme="5"/>
        <bgColor indexed="64"/>
      </patternFill>
    </fill>
    <fill>
      <patternFill patternType="solid">
        <fgColor theme="1"/>
        <bgColor indexed="64"/>
      </patternFill>
    </fill>
    <fill>
      <patternFill patternType="solid">
        <fgColor theme="7"/>
        <bgColor indexed="64"/>
      </patternFill>
    </fill>
    <fill>
      <patternFill patternType="solid">
        <fgColor theme="8"/>
        <bgColor indexed="64"/>
      </patternFill>
    </fill>
    <fill>
      <patternFill patternType="solid">
        <fgColor theme="6"/>
        <bgColor indexed="64"/>
      </patternFill>
    </fill>
    <fill>
      <patternFill patternType="solid">
        <fgColor theme="3"/>
        <bgColor indexed="64"/>
      </patternFill>
    </fill>
    <fill>
      <patternFill patternType="solid">
        <fgColor theme="2"/>
        <bgColor indexed="64"/>
      </patternFill>
    </fill>
  </fills>
  <borders count="39">
    <border>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2">
    <xf numFmtId="0" fontId="0" fillId="0" borderId="0"/>
    <xf numFmtId="0" fontId="12" fillId="0" borderId="0" applyNumberFormat="0" applyFill="0" applyBorder="0" applyAlignment="0" applyProtection="0"/>
  </cellStyleXfs>
  <cellXfs count="179">
    <xf numFmtId="0" fontId="0" fillId="0" borderId="0" xfId="0"/>
    <xf numFmtId="0" fontId="1" fillId="0" borderId="0" xfId="0" applyFont="1"/>
    <xf numFmtId="0" fontId="0" fillId="0" borderId="0" xfId="0" applyAlignment="1">
      <alignment vertical="center"/>
    </xf>
    <xf numFmtId="0" fontId="2" fillId="0" borderId="0" xfId="0" applyFont="1" applyAlignment="1">
      <alignment vertical="center"/>
    </xf>
    <xf numFmtId="0" fontId="4" fillId="0" borderId="0" xfId="0" applyFont="1" applyAlignment="1">
      <alignment vertical="center"/>
    </xf>
    <xf numFmtId="0" fontId="1" fillId="0" borderId="0" xfId="0" applyFont="1" applyAlignment="1">
      <alignment textRotation="90"/>
    </xf>
    <xf numFmtId="0" fontId="0" fillId="4" borderId="0" xfId="0" applyFill="1" applyAlignment="1">
      <alignment textRotation="90"/>
    </xf>
    <xf numFmtId="0" fontId="0" fillId="3" borderId="0" xfId="0" applyFill="1" applyAlignment="1">
      <alignment textRotation="90"/>
    </xf>
    <xf numFmtId="0" fontId="0" fillId="2" borderId="0" xfId="0" applyFill="1" applyAlignment="1">
      <alignment textRotation="90"/>
    </xf>
    <xf numFmtId="0" fontId="0" fillId="0" borderId="0" xfId="0" applyAlignment="1">
      <alignment textRotation="90"/>
    </xf>
    <xf numFmtId="0" fontId="1" fillId="5" borderId="3" xfId="0" applyFont="1" applyFill="1" applyBorder="1" applyAlignment="1">
      <alignment horizontal="center"/>
    </xf>
    <xf numFmtId="0" fontId="1" fillId="0" borderId="0" xfId="0" applyFont="1" applyAlignment="1">
      <alignment horizontal="center"/>
    </xf>
    <xf numFmtId="0" fontId="0" fillId="0" borderId="0" xfId="0"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xf>
    <xf numFmtId="0" fontId="1" fillId="5" borderId="15" xfId="0" applyFont="1" applyFill="1" applyBorder="1" applyAlignment="1">
      <alignment horizontal="center" wrapText="1"/>
    </xf>
    <xf numFmtId="0" fontId="1" fillId="5" borderId="20" xfId="0" applyFont="1" applyFill="1" applyBorder="1" applyAlignment="1">
      <alignment horizontal="center" wrapText="1"/>
    </xf>
    <xf numFmtId="0" fontId="1" fillId="5" borderId="21" xfId="0" applyFont="1" applyFill="1" applyBorder="1" applyAlignment="1">
      <alignment horizont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xf numFmtId="0" fontId="0" fillId="0" borderId="16" xfId="0" applyBorder="1"/>
    <xf numFmtId="0" fontId="0" fillId="0" borderId="17" xfId="0" applyBorder="1"/>
    <xf numFmtId="0" fontId="0" fillId="0" borderId="0" xfId="0" applyAlignment="1">
      <alignment horizontal="left" vertical="top" wrapText="1"/>
    </xf>
    <xf numFmtId="0" fontId="8" fillId="0" borderId="14" xfId="0" applyFont="1" applyBorder="1" applyAlignment="1">
      <alignment horizontal="left"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1" fillId="0" borderId="0" xfId="0" applyFont="1" applyAlignment="1">
      <alignment horizontal="center" vertical="center" wrapText="1"/>
    </xf>
    <xf numFmtId="0" fontId="1" fillId="7" borderId="15" xfId="0" applyFont="1" applyFill="1" applyBorder="1" applyAlignment="1">
      <alignment horizontal="center" vertical="top" wrapText="1"/>
    </xf>
    <xf numFmtId="0" fontId="9" fillId="7" borderId="21" xfId="0" applyFont="1" applyFill="1" applyBorder="1" applyAlignment="1">
      <alignment horizontal="center" vertical="top" wrapText="1"/>
    </xf>
    <xf numFmtId="0" fontId="9" fillId="7" borderId="15" xfId="0" applyFont="1" applyFill="1" applyBorder="1" applyAlignment="1">
      <alignment horizontal="center" vertical="top" wrapText="1"/>
    </xf>
    <xf numFmtId="0" fontId="9" fillId="7" borderId="21" xfId="0" applyFont="1" applyFill="1" applyBorder="1" applyAlignment="1">
      <alignment horizontal="left" vertical="top" wrapText="1"/>
    </xf>
    <xf numFmtId="0" fontId="8" fillId="0" borderId="21" xfId="0" applyFont="1" applyBorder="1" applyAlignment="1">
      <alignment horizontal="left" vertical="top" wrapText="1"/>
    </xf>
    <xf numFmtId="0" fontId="11" fillId="10" borderId="3" xfId="0" applyFont="1" applyFill="1" applyBorder="1" applyAlignment="1">
      <alignment horizontal="center" vertical="center" wrapText="1"/>
    </xf>
    <xf numFmtId="0" fontId="9" fillId="7" borderId="18" xfId="0" applyFont="1" applyFill="1" applyBorder="1" applyAlignment="1">
      <alignment horizontal="center" vertical="top" wrapText="1"/>
    </xf>
    <xf numFmtId="0" fontId="7" fillId="0" borderId="0" xfId="0" applyFont="1" applyAlignment="1">
      <alignment horizontal="left" vertical="top"/>
    </xf>
    <xf numFmtId="0" fontId="7" fillId="0" borderId="14" xfId="0" applyFont="1" applyBorder="1" applyAlignment="1">
      <alignment horizontal="left" vertical="top"/>
    </xf>
    <xf numFmtId="0" fontId="7" fillId="0" borderId="18" xfId="0" applyFont="1" applyBorder="1" applyAlignment="1">
      <alignment horizontal="left" vertical="top" wrapText="1"/>
    </xf>
    <xf numFmtId="0" fontId="7" fillId="0" borderId="19" xfId="0" applyFont="1" applyBorder="1" applyAlignment="1">
      <alignment horizontal="left" vertical="top" wrapText="1"/>
    </xf>
    <xf numFmtId="0" fontId="7" fillId="0" borderId="7" xfId="0" applyFont="1" applyBorder="1" applyAlignment="1">
      <alignment horizontal="left" vertical="top"/>
    </xf>
    <xf numFmtId="0" fontId="7" fillId="0" borderId="0" xfId="0" applyFont="1" applyAlignment="1">
      <alignment horizontal="left" vertical="top" wrapText="1"/>
    </xf>
    <xf numFmtId="0" fontId="0" fillId="0" borderId="0" xfId="0" applyAlignment="1">
      <alignment horizontal="left" vertical="top"/>
    </xf>
    <xf numFmtId="0" fontId="6" fillId="0" borderId="0" xfId="0" applyFont="1" applyAlignment="1">
      <alignment horizontal="left" vertical="top" wrapText="1"/>
    </xf>
    <xf numFmtId="0" fontId="9" fillId="7" borderId="14" xfId="0" applyFont="1" applyFill="1" applyBorder="1" applyAlignment="1">
      <alignment horizontal="center" vertical="top"/>
    </xf>
    <xf numFmtId="0" fontId="7" fillId="0" borderId="0" xfId="0" applyFont="1" applyAlignment="1">
      <alignment horizontal="center" vertical="top" wrapText="1"/>
    </xf>
    <xf numFmtId="0" fontId="0" fillId="0" borderId="0" xfId="0" applyAlignment="1">
      <alignment horizontal="center" vertical="top" wrapText="1"/>
    </xf>
    <xf numFmtId="0" fontId="0" fillId="0" borderId="0" xfId="0" applyAlignment="1">
      <alignment horizontal="center" vertical="center" wrapText="1"/>
    </xf>
    <xf numFmtId="0" fontId="7" fillId="0" borderId="5" xfId="0" applyFont="1" applyBorder="1" applyAlignment="1">
      <alignment horizontal="left" vertical="top"/>
    </xf>
    <xf numFmtId="0" fontId="7" fillId="0" borderId="19" xfId="0" applyFont="1" applyBorder="1" applyAlignment="1">
      <alignment horizontal="left" vertical="top"/>
    </xf>
    <xf numFmtId="0" fontId="0" fillId="0" borderId="5" xfId="0" applyBorder="1" applyAlignment="1">
      <alignment horizontal="left" vertical="top"/>
    </xf>
    <xf numFmtId="0" fontId="7" fillId="0" borderId="18" xfId="0" applyFont="1" applyBorder="1" applyAlignment="1">
      <alignment horizontal="left" vertical="top"/>
    </xf>
    <xf numFmtId="0" fontId="0" fillId="0" borderId="18" xfId="0" applyBorder="1" applyAlignment="1">
      <alignment horizontal="left" vertical="top"/>
    </xf>
    <xf numFmtId="0" fontId="7" fillId="7" borderId="11" xfId="0" applyFont="1" applyFill="1" applyBorder="1" applyAlignment="1">
      <alignment horizontal="center" vertical="center" wrapText="1"/>
    </xf>
    <xf numFmtId="0" fontId="9" fillId="7" borderId="20" xfId="0" applyFont="1" applyFill="1" applyBorder="1" applyAlignment="1">
      <alignment horizontal="center" vertical="top"/>
    </xf>
    <xf numFmtId="0" fontId="9" fillId="7" borderId="21" xfId="0" applyFont="1" applyFill="1" applyBorder="1" applyAlignment="1">
      <alignment horizontal="center" vertical="top"/>
    </xf>
    <xf numFmtId="0" fontId="7" fillId="0" borderId="14" xfId="0" applyFont="1" applyBorder="1" applyAlignment="1">
      <alignment horizontal="left" vertical="top" wrapText="1"/>
    </xf>
    <xf numFmtId="0" fontId="7" fillId="0" borderId="5" xfId="0" applyFont="1" applyBorder="1" applyAlignment="1">
      <alignment horizontal="left" vertical="top" wrapText="1"/>
    </xf>
    <xf numFmtId="0" fontId="7" fillId="0" borderId="7" xfId="0" applyFont="1" applyBorder="1" applyAlignment="1">
      <alignment horizontal="left" vertical="top" wrapText="1"/>
    </xf>
    <xf numFmtId="0" fontId="6" fillId="0" borderId="14" xfId="0" applyFont="1" applyBorder="1" applyAlignment="1">
      <alignment horizontal="left" vertical="top" wrapText="1"/>
    </xf>
    <xf numFmtId="0" fontId="6" fillId="0" borderId="5" xfId="0" applyFont="1" applyBorder="1" applyAlignment="1">
      <alignment horizontal="left" vertical="top" wrapText="1"/>
    </xf>
    <xf numFmtId="0" fontId="9" fillId="7" borderId="20" xfId="0" applyFont="1" applyFill="1" applyBorder="1" applyAlignment="1">
      <alignment horizontal="center" vertical="top" wrapText="1"/>
    </xf>
    <xf numFmtId="0" fontId="0" fillId="0" borderId="14" xfId="0" applyBorder="1" applyAlignment="1">
      <alignment horizontal="center"/>
    </xf>
    <xf numFmtId="0" fontId="0" fillId="0" borderId="5" xfId="0" applyBorder="1" applyAlignment="1">
      <alignment horizontal="center"/>
    </xf>
    <xf numFmtId="0" fontId="0" fillId="0" borderId="12" xfId="0" applyBorder="1" applyAlignment="1">
      <alignment horizontal="center" vertical="center"/>
    </xf>
    <xf numFmtId="0" fontId="0" fillId="0" borderId="7" xfId="0" applyBorder="1" applyAlignment="1">
      <alignment horizontal="center"/>
    </xf>
    <xf numFmtId="0" fontId="0" fillId="0" borderId="14" xfId="0" applyBorder="1" applyAlignment="1">
      <alignment horizontal="center" vertical="center"/>
    </xf>
    <xf numFmtId="0" fontId="0" fillId="0" borderId="25" xfId="0" applyBorder="1" applyAlignment="1">
      <alignment vertical="center"/>
    </xf>
    <xf numFmtId="0" fontId="0" fillId="0" borderId="24" xfId="0" applyBorder="1" applyAlignment="1">
      <alignment vertical="center"/>
    </xf>
    <xf numFmtId="0" fontId="0" fillId="0" borderId="0" xfId="0" applyAlignment="1">
      <alignment vertical="center" wrapText="1"/>
    </xf>
    <xf numFmtId="0" fontId="5" fillId="0" borderId="24" xfId="0" applyFont="1" applyBorder="1" applyAlignment="1">
      <alignment vertical="center"/>
    </xf>
    <xf numFmtId="0" fontId="0" fillId="0" borderId="0" xfId="0" applyAlignment="1">
      <alignment horizontal="left" vertical="center"/>
    </xf>
    <xf numFmtId="0" fontId="0" fillId="10" borderId="24" xfId="0" applyFill="1" applyBorder="1" applyAlignment="1">
      <alignment vertical="center"/>
    </xf>
    <xf numFmtId="0" fontId="13" fillId="0" borderId="24" xfId="0" applyFont="1" applyBorder="1" applyAlignment="1">
      <alignment vertical="center"/>
    </xf>
    <xf numFmtId="0" fontId="14" fillId="0" borderId="0" xfId="0" applyFont="1" applyAlignment="1">
      <alignment vertical="center"/>
    </xf>
    <xf numFmtId="0" fontId="0" fillId="0" borderId="12" xfId="0" applyBorder="1" applyAlignment="1">
      <alignment horizontal="center" vertical="top" wrapText="1"/>
    </xf>
    <xf numFmtId="0" fontId="0" fillId="0" borderId="4" xfId="0" applyBorder="1" applyAlignment="1">
      <alignment horizontal="center" vertical="top" wrapText="1"/>
    </xf>
    <xf numFmtId="0" fontId="0" fillId="0" borderId="6" xfId="0" applyBorder="1" applyAlignment="1">
      <alignment horizontal="center" vertical="top" wrapText="1"/>
    </xf>
    <xf numFmtId="0" fontId="0" fillId="0" borderId="15" xfId="0" applyBorder="1" applyAlignment="1">
      <alignment horizontal="center" vertical="top" wrapText="1"/>
    </xf>
    <xf numFmtId="0" fontId="8" fillId="0" borderId="12" xfId="0" applyFont="1" applyBorder="1" applyAlignment="1">
      <alignment horizontal="center" vertical="top" wrapText="1"/>
    </xf>
    <xf numFmtId="0" fontId="8" fillId="0" borderId="4" xfId="0" applyFont="1" applyBorder="1" applyAlignment="1">
      <alignment horizontal="center" vertical="top" wrapText="1"/>
    </xf>
    <xf numFmtId="0" fontId="8" fillId="0" borderId="6" xfId="0" applyFont="1" applyBorder="1" applyAlignment="1">
      <alignment horizontal="center" vertical="top" wrapText="1"/>
    </xf>
    <xf numFmtId="0" fontId="8" fillId="0" borderId="15" xfId="0" applyFont="1" applyBorder="1" applyAlignment="1">
      <alignment horizontal="center" vertical="top" wrapText="1"/>
    </xf>
    <xf numFmtId="0" fontId="1" fillId="0" borderId="0" xfId="0" applyFont="1" applyAlignment="1">
      <alignment horizontal="center" vertical="top" wrapText="1"/>
    </xf>
    <xf numFmtId="0" fontId="1" fillId="7" borderId="12" xfId="0" applyFont="1" applyFill="1" applyBorder="1" applyAlignment="1">
      <alignment horizontal="center" vertical="top" wrapText="1"/>
    </xf>
    <xf numFmtId="0" fontId="7" fillId="0" borderId="14" xfId="0" applyFont="1" applyBorder="1" applyAlignment="1">
      <alignment horizontal="center" vertical="top" wrapText="1"/>
    </xf>
    <xf numFmtId="0" fontId="7" fillId="0" borderId="5" xfId="0" applyFont="1" applyBorder="1" applyAlignment="1">
      <alignment horizontal="center" vertical="top" wrapText="1"/>
    </xf>
    <xf numFmtId="0" fontId="7" fillId="0" borderId="7" xfId="0" applyFont="1" applyBorder="1" applyAlignment="1">
      <alignment horizontal="center" vertical="top" wrapText="1"/>
    </xf>
    <xf numFmtId="0" fontId="7" fillId="0" borderId="12" xfId="0" applyFont="1" applyBorder="1" applyAlignment="1">
      <alignment horizontal="center" vertical="top" wrapText="1"/>
    </xf>
    <xf numFmtId="0" fontId="7" fillId="0" borderId="4" xfId="0" applyFont="1" applyBorder="1" applyAlignment="1">
      <alignment horizontal="center" vertical="top" wrapText="1"/>
    </xf>
    <xf numFmtId="0" fontId="7" fillId="0" borderId="6" xfId="0" applyFont="1" applyBorder="1" applyAlignment="1">
      <alignment horizontal="center" vertical="top" wrapText="1"/>
    </xf>
    <xf numFmtId="0" fontId="7" fillId="0" borderId="18" xfId="0" applyFont="1" applyBorder="1" applyAlignment="1">
      <alignment horizontal="center" vertical="top" wrapText="1"/>
    </xf>
    <xf numFmtId="0" fontId="7" fillId="0" borderId="19" xfId="0" applyFont="1" applyBorder="1" applyAlignment="1">
      <alignment horizontal="center" vertical="top" wrapText="1"/>
    </xf>
    <xf numFmtId="0" fontId="6" fillId="0" borderId="0" xfId="0" applyFont="1" applyAlignment="1">
      <alignment horizontal="center" vertical="top" wrapText="1"/>
    </xf>
    <xf numFmtId="0" fontId="6" fillId="0" borderId="18" xfId="0" applyFont="1" applyBorder="1" applyAlignment="1">
      <alignment horizontal="center" vertical="top" wrapText="1"/>
    </xf>
    <xf numFmtId="0" fontId="0" fillId="4" borderId="23" xfId="0" applyFill="1" applyBorder="1"/>
    <xf numFmtId="0" fontId="10" fillId="4" borderId="2" xfId="1" applyFont="1" applyFill="1" applyBorder="1"/>
    <xf numFmtId="0" fontId="0" fillId="4" borderId="27" xfId="0" applyFill="1" applyBorder="1"/>
    <xf numFmtId="0" fontId="10" fillId="4" borderId="28" xfId="1" applyFont="1" applyFill="1" applyBorder="1" applyAlignment="1">
      <alignment wrapText="1"/>
    </xf>
    <xf numFmtId="0" fontId="1" fillId="0" borderId="13" xfId="0" applyFont="1" applyBorder="1"/>
    <xf numFmtId="0" fontId="1" fillId="0" borderId="9" xfId="0" applyFont="1" applyBorder="1"/>
    <xf numFmtId="0" fontId="1" fillId="0" borderId="11" xfId="0" applyFont="1" applyBorder="1"/>
    <xf numFmtId="0" fontId="0" fillId="0" borderId="23" xfId="0" applyBorder="1" applyAlignment="1">
      <alignment vertical="center"/>
    </xf>
    <xf numFmtId="0" fontId="0" fillId="0" borderId="29" xfId="0" applyBorder="1" applyAlignment="1">
      <alignment vertical="center"/>
    </xf>
    <xf numFmtId="0" fontId="0" fillId="0" borderId="30" xfId="0" applyBorder="1" applyAlignment="1">
      <alignment vertical="center"/>
    </xf>
    <xf numFmtId="0" fontId="0" fillId="10" borderId="30" xfId="0" applyFill="1" applyBorder="1" applyAlignment="1">
      <alignment vertical="center"/>
    </xf>
    <xf numFmtId="0" fontId="12" fillId="0" borderId="2" xfId="1" applyBorder="1" applyAlignment="1">
      <alignment vertical="center"/>
    </xf>
    <xf numFmtId="0" fontId="12" fillId="0" borderId="2" xfId="1" applyFill="1" applyBorder="1" applyAlignment="1">
      <alignment vertical="center"/>
    </xf>
    <xf numFmtId="0" fontId="12" fillId="0" borderId="31" xfId="1" applyBorder="1" applyAlignment="1">
      <alignment vertical="center"/>
    </xf>
    <xf numFmtId="0" fontId="0" fillId="0" borderId="32" xfId="0" applyBorder="1" applyAlignment="1">
      <alignment vertical="center"/>
    </xf>
    <xf numFmtId="0" fontId="12" fillId="0" borderId="33" xfId="1" applyBorder="1" applyAlignment="1">
      <alignment vertical="center"/>
    </xf>
    <xf numFmtId="0" fontId="0" fillId="10" borderId="25" xfId="0" applyFill="1"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0" fillId="0" borderId="35" xfId="0" applyBorder="1" applyAlignment="1">
      <alignment vertical="center" wrapText="1"/>
    </xf>
    <xf numFmtId="0" fontId="0" fillId="0" borderId="36" xfId="0" applyBorder="1" applyAlignment="1">
      <alignment vertical="center"/>
    </xf>
    <xf numFmtId="0" fontId="0" fillId="0" borderId="35" xfId="0" applyBorder="1" applyAlignment="1">
      <alignment horizontal="left" vertical="center" wrapText="1"/>
    </xf>
    <xf numFmtId="0" fontId="0" fillId="10" borderId="37" xfId="0" applyFill="1" applyBorder="1" applyAlignment="1">
      <alignment vertical="center"/>
    </xf>
    <xf numFmtId="0" fontId="0" fillId="0" borderId="38" xfId="0" applyBorder="1" applyAlignment="1">
      <alignment vertical="center"/>
    </xf>
    <xf numFmtId="0" fontId="0" fillId="14" borderId="22" xfId="0" applyFill="1" applyBorder="1"/>
    <xf numFmtId="0" fontId="0" fillId="14" borderId="16" xfId="0" applyFill="1" applyBorder="1"/>
    <xf numFmtId="0" fontId="0" fillId="14" borderId="10" xfId="0" applyFill="1" applyBorder="1"/>
    <xf numFmtId="0" fontId="0" fillId="14" borderId="17" xfId="0" applyFill="1" applyBorder="1"/>
    <xf numFmtId="0" fontId="15" fillId="14" borderId="3" xfId="0" applyFont="1" applyFill="1" applyBorder="1" applyAlignment="1">
      <alignment horizontal="left" vertical="center"/>
    </xf>
    <xf numFmtId="0" fontId="15" fillId="14" borderId="13" xfId="0" applyFont="1" applyFill="1" applyBorder="1" applyAlignment="1">
      <alignment horizontal="center" vertical="center"/>
    </xf>
    <xf numFmtId="0" fontId="16" fillId="0" borderId="0" xfId="0" applyFont="1"/>
    <xf numFmtId="0" fontId="10" fillId="9" borderId="26" xfId="1" applyFont="1" applyFill="1" applyBorder="1" applyAlignment="1">
      <alignment horizontal="left"/>
    </xf>
    <xf numFmtId="0" fontId="10" fillId="9" borderId="1" xfId="1" applyFont="1" applyFill="1" applyBorder="1" applyAlignment="1">
      <alignment horizontal="left"/>
    </xf>
    <xf numFmtId="0" fontId="11" fillId="12" borderId="13" xfId="0" applyFont="1" applyFill="1" applyBorder="1" applyAlignment="1">
      <alignment horizontal="center" vertical="center" wrapText="1"/>
    </xf>
    <xf numFmtId="0" fontId="11" fillId="12" borderId="9" xfId="0" applyFont="1" applyFill="1" applyBorder="1" applyAlignment="1">
      <alignment horizontal="center" vertical="center" wrapText="1"/>
    </xf>
    <xf numFmtId="0" fontId="11" fillId="12" borderId="11" xfId="0" applyFont="1" applyFill="1" applyBorder="1" applyAlignment="1">
      <alignment horizontal="center" vertical="center" wrapText="1"/>
    </xf>
    <xf numFmtId="0" fontId="9" fillId="13" borderId="9" xfId="0" applyFont="1" applyFill="1" applyBorder="1" applyAlignment="1">
      <alignment horizontal="center" vertical="center" wrapText="1"/>
    </xf>
    <xf numFmtId="0" fontId="9" fillId="14" borderId="13"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11" xfId="0" applyFont="1" applyFill="1" applyBorder="1" applyAlignment="1">
      <alignment horizontal="center" vertical="center" wrapText="1"/>
    </xf>
    <xf numFmtId="0" fontId="9" fillId="15" borderId="13" xfId="0" applyFont="1" applyFill="1" applyBorder="1" applyAlignment="1">
      <alignment horizontal="center" vertical="center" wrapText="1"/>
    </xf>
    <xf numFmtId="0" fontId="9" fillId="15" borderId="11" xfId="0" applyFont="1" applyFill="1" applyBorder="1" applyAlignment="1">
      <alignment horizontal="center" vertical="center" wrapText="1"/>
    </xf>
    <xf numFmtId="0" fontId="9" fillId="7" borderId="12" xfId="0" applyFont="1" applyFill="1" applyBorder="1" applyAlignment="1">
      <alignment horizontal="center" vertical="top" wrapText="1"/>
    </xf>
    <xf numFmtId="0" fontId="9" fillId="7" borderId="18" xfId="0" applyFont="1" applyFill="1" applyBorder="1" applyAlignment="1">
      <alignment horizontal="center" vertical="top" wrapText="1"/>
    </xf>
    <xf numFmtId="0" fontId="9" fillId="7" borderId="15" xfId="0" applyFont="1" applyFill="1" applyBorder="1" applyAlignment="1">
      <alignment horizontal="center" vertical="top" wrapText="1"/>
    </xf>
    <xf numFmtId="0" fontId="9" fillId="7" borderId="21" xfId="0" applyFont="1" applyFill="1" applyBorder="1" applyAlignment="1">
      <alignment horizontal="center" vertical="top" wrapText="1"/>
    </xf>
    <xf numFmtId="0" fontId="9" fillId="7" borderId="13"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11" borderId="13" xfId="0" applyFont="1" applyFill="1" applyBorder="1" applyAlignment="1">
      <alignment horizontal="center" vertical="center" wrapText="1"/>
    </xf>
    <xf numFmtId="0" fontId="9" fillId="11" borderId="9" xfId="0" applyFont="1" applyFill="1" applyBorder="1" applyAlignment="1">
      <alignment horizontal="center" vertical="center" wrapText="1"/>
    </xf>
    <xf numFmtId="0" fontId="9" fillId="11" borderId="11" xfId="0" applyFont="1" applyFill="1" applyBorder="1" applyAlignment="1">
      <alignment horizontal="center" vertical="center" wrapText="1"/>
    </xf>
    <xf numFmtId="0" fontId="9" fillId="9" borderId="13" xfId="0" applyFont="1" applyFill="1" applyBorder="1" applyAlignment="1">
      <alignment horizontal="center" vertical="center" wrapText="1"/>
    </xf>
    <xf numFmtId="0" fontId="9" fillId="9" borderId="9" xfId="0" applyFont="1" applyFill="1" applyBorder="1" applyAlignment="1">
      <alignment horizontal="center" vertical="center" wrapText="1"/>
    </xf>
    <xf numFmtId="0" fontId="9" fillId="9" borderId="11"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9" fillId="8" borderId="9" xfId="0" applyFont="1" applyFill="1" applyBorder="1" applyAlignment="1">
      <alignment horizontal="center" vertical="center" wrapText="1"/>
    </xf>
    <xf numFmtId="0" fontId="1" fillId="5" borderId="18" xfId="0" applyFont="1" applyFill="1" applyBorder="1" applyAlignment="1">
      <alignment horizontal="center" wrapText="1"/>
    </xf>
    <xf numFmtId="0" fontId="1" fillId="5" borderId="19" xfId="0" applyFont="1" applyFill="1" applyBorder="1" applyAlignment="1">
      <alignment horizontal="center"/>
    </xf>
    <xf numFmtId="0" fontId="1" fillId="5" borderId="14" xfId="0" applyFont="1" applyFill="1" applyBorder="1" applyAlignment="1">
      <alignment horizontal="center" wrapText="1"/>
    </xf>
    <xf numFmtId="0" fontId="1" fillId="5" borderId="7" xfId="0" applyFont="1" applyFill="1" applyBorder="1" applyAlignment="1">
      <alignment horizontal="center"/>
    </xf>
    <xf numFmtId="0" fontId="1" fillId="5" borderId="12" xfId="0" applyFont="1" applyFill="1" applyBorder="1" applyAlignment="1">
      <alignment horizontal="center" wrapText="1"/>
    </xf>
    <xf numFmtId="0" fontId="1" fillId="5" borderId="15" xfId="0" applyFont="1" applyFill="1" applyBorder="1" applyAlignment="1">
      <alignment horizontal="center"/>
    </xf>
    <xf numFmtId="0" fontId="1" fillId="5" borderId="21" xfId="0" applyFont="1" applyFill="1" applyBorder="1" applyAlignment="1">
      <alignment horizontal="center"/>
    </xf>
    <xf numFmtId="0" fontId="1" fillId="5" borderId="13" xfId="0" applyFont="1" applyFill="1" applyBorder="1" applyAlignment="1">
      <alignment horizontal="left" vertical="top"/>
    </xf>
    <xf numFmtId="0" fontId="1" fillId="5" borderId="11" xfId="0" applyFont="1" applyFill="1" applyBorder="1" applyAlignment="1">
      <alignment horizontal="left" vertical="top"/>
    </xf>
    <xf numFmtId="0" fontId="1" fillId="5" borderId="6" xfId="0" applyFont="1" applyFill="1" applyBorder="1" applyAlignment="1">
      <alignment horizontal="center" wrapText="1"/>
    </xf>
    <xf numFmtId="0" fontId="7" fillId="7" borderId="13"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9" fillId="7" borderId="13" xfId="0" applyFont="1" applyFill="1" applyBorder="1" applyAlignment="1">
      <alignment horizontal="center" vertical="center"/>
    </xf>
    <xf numFmtId="0" fontId="9" fillId="7" borderId="11" xfId="0" applyFont="1" applyFill="1" applyBorder="1" applyAlignment="1">
      <alignment horizontal="center" vertical="center"/>
    </xf>
    <xf numFmtId="0" fontId="7" fillId="14" borderId="13" xfId="0" applyFont="1" applyFill="1" applyBorder="1" applyAlignment="1">
      <alignment horizontal="center" vertical="center" wrapText="1"/>
    </xf>
    <xf numFmtId="0" fontId="7" fillId="14" borderId="9" xfId="0" applyFont="1" applyFill="1" applyBorder="1" applyAlignment="1">
      <alignment horizontal="center" vertical="center" wrapText="1"/>
    </xf>
    <xf numFmtId="0" fontId="7" fillId="14" borderId="11" xfId="0" applyFont="1" applyFill="1" applyBorder="1" applyAlignment="1">
      <alignment horizontal="center" vertical="center" wrapText="1"/>
    </xf>
    <xf numFmtId="0" fontId="7" fillId="0" borderId="13"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 fillId="0" borderId="0" xfId="0" applyFont="1" applyAlignment="1">
      <alignment horizontal="center"/>
    </xf>
  </cellXfs>
  <cellStyles count="2">
    <cellStyle name="Link" xfId="1" builtinId="8"/>
    <cellStyle name="Standard" xfId="0" builtinId="0"/>
  </cellStyles>
  <dxfs count="18">
    <dxf>
      <font>
        <strike val="0"/>
        <outline val="0"/>
        <shadow val="0"/>
        <u val="none"/>
        <vertAlign val="baseline"/>
        <sz val="11"/>
        <color theme="1"/>
        <name val="Aptos Narrow"/>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ptos Narrow"/>
        <family val="2"/>
        <scheme val="minor"/>
      </font>
      <numFmt numFmtId="30" formatCode="@"/>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ptos Narrow"/>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ptos Narrow"/>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ptos Narrow"/>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alignment horizontal="general" vertical="center" textRotation="0" wrapText="0" indent="0" justifyLastLine="0" shrinkToFit="0" readingOrder="0"/>
    </dxf>
    <dxf>
      <border>
        <bottom style="medium">
          <color indexed="64"/>
        </bottom>
      </border>
    </dxf>
    <dxf>
      <alignment horizontal="general"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3271A0"/>
      <color rgb="FFDCEAF4"/>
      <color rgb="FF96BF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A5C4FE-6DA8-4B0E-98DD-7431822A0410}" name="Tabelle6" displayName="Tabelle6" ref="A1:N48" totalsRowShown="0" headerRowDxfId="17" dataDxfId="15" headerRowBorderDxfId="16" tableBorderDxfId="14">
  <autoFilter ref="A1:N48" xr:uid="{EFF707F7-69FC-4375-87D0-0BA26F00A865}"/>
  <tableColumns count="14">
    <tableColumn id="1" xr3:uid="{150B308C-B088-4CF8-9FE9-2E6CB853853B}" name="ID" dataDxfId="13"/>
    <tableColumn id="3" xr3:uid="{FB071ABC-C958-4EB9-8F60-2537EECB57F0}" name="Jahr" dataDxfId="12"/>
    <tableColumn id="4" xr3:uid="{9668A71B-6104-4472-BD07-B560ED74F6D7}" name="Titel" dataDxfId="11"/>
    <tableColumn id="6" xr3:uid="{AB547C80-A3AD-4C99-888E-7946EF0E843A}" name="Erstautor" dataDxfId="10"/>
    <tableColumn id="8" xr3:uid="{7BF6AFFF-D0F4-4DC5-85B9-69F683D7004E}" name="Abstract" dataDxfId="9"/>
    <tableColumn id="9" xr3:uid="{4625F0AA-94EA-4656-B458-F8BA2B24450F}" name="PLink" dataDxfId="8"/>
    <tableColumn id="11" xr3:uid="{A321D984-A048-4850-9ECF-EAFE71790572}" name="Link" dataDxfId="7">
      <calculatedColumnFormula>HYPERLINK("https://doi.org/"&amp;Tabelle6[[#This Row],[PLink]],Tabelle6[[#This Row],[PLink]])</calculatedColumnFormula>
    </tableColumn>
    <tableColumn id="12" xr3:uid="{A2E2CFBC-6F65-45CA-B70A-D32F90262024}" name="Titel ok?" dataDxfId="6"/>
    <tableColumn id="16" xr3:uid="{2C4AC746-9F40-49D5-8644-DEC42FDD3135}" name="Verfügbar?" dataDxfId="5"/>
    <tableColumn id="13" xr3:uid="{027986D8-9282-445F-BD04-6F4E603AE784}" name="Abstract ok?" dataDxfId="4"/>
    <tableColumn id="10" xr3:uid="{D52DAEC0-0D5E-48CA-8534-3D8826AB73C5}" name="SLR in Paper" dataDxfId="3"/>
    <tableColumn id="18" xr3:uid="{74E7D017-E3EA-45D6-97A9-38A52EED3C24}" name="SRL für RQ1/2 geeignet" dataDxfId="2"/>
    <tableColumn id="21" xr3:uid="{006B0239-9214-4402-844B-B74AC83E3486}" name="RQ1: Welche Anwendungsfälle des Digitalen Zwillings gibt es?" dataDxfId="1"/>
    <tableColumn id="2" xr3:uid="{BD4A06ED-C4B3-43AF-9425-BFD37620EBBB}" name="RQ2: Welche Herausforderungen bestehen bei der Implementierung und Nutzung von Digitalen Zwillingen?" dataDxfId="0"/>
  </tableColumns>
  <tableStyleInfo name="TableStyleLight15" showFirstColumn="0" showLastColumn="0" showRowStripes="1" showColumnStripes="0"/>
</table>
</file>

<file path=xl/theme/theme1.xml><?xml version="1.0" encoding="utf-8"?>
<a:theme xmlns:a="http://schemas.openxmlformats.org/drawingml/2006/main" name="Office">
  <a:themeElements>
    <a:clrScheme name="Benutzerdefiniert 4">
      <a:dk1>
        <a:sysClr val="windowText" lastClr="000000"/>
      </a:dk1>
      <a:lt1>
        <a:sysClr val="window" lastClr="FFFFFF"/>
      </a:lt1>
      <a:dk2>
        <a:srgbClr val="DADADA"/>
      </a:dk2>
      <a:lt2>
        <a:srgbClr val="C7105C"/>
      </a:lt2>
      <a:accent1>
        <a:srgbClr val="9A0C46"/>
      </a:accent1>
      <a:accent2>
        <a:srgbClr val="5095C8"/>
      </a:accent2>
      <a:accent3>
        <a:srgbClr val="4AAC96"/>
      </a:accent3>
      <a:accent4>
        <a:srgbClr val="EAC372"/>
      </a:accent4>
      <a:accent5>
        <a:srgbClr val="153824"/>
      </a:accent5>
      <a:accent6>
        <a:srgbClr val="C4D20F"/>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06086-410A-4C6A-BEFF-06324B754094}">
  <dimension ref="A1:B19"/>
  <sheetViews>
    <sheetView tabSelected="1" workbookViewId="0">
      <selection activeCell="B11" sqref="B11"/>
    </sheetView>
  </sheetViews>
  <sheetFormatPr baseColWidth="10" defaultRowHeight="15" x14ac:dyDescent="0.25"/>
  <cols>
    <col min="1" max="1" width="24.85546875" bestFit="1" customWidth="1"/>
    <col min="2" max="2" width="87.28515625" bestFit="1" customWidth="1"/>
  </cols>
  <sheetData>
    <row r="1" spans="1:2" ht="15.75" x14ac:dyDescent="0.25">
      <c r="A1" s="129" t="s">
        <v>697</v>
      </c>
    </row>
    <row r="3" spans="1:2" x14ac:dyDescent="0.25">
      <c r="A3" t="s">
        <v>686</v>
      </c>
      <c r="B3" t="s">
        <v>687</v>
      </c>
    </row>
    <row r="4" spans="1:2" x14ac:dyDescent="0.25">
      <c r="B4" t="s">
        <v>688</v>
      </c>
    </row>
    <row r="5" spans="1:2" x14ac:dyDescent="0.25">
      <c r="A5" t="s">
        <v>684</v>
      </c>
      <c r="B5" t="s">
        <v>685</v>
      </c>
    </row>
    <row r="6" spans="1:2" x14ac:dyDescent="0.25">
      <c r="A6" t="s">
        <v>691</v>
      </c>
      <c r="B6" t="s">
        <v>692</v>
      </c>
    </row>
    <row r="7" spans="1:2" x14ac:dyDescent="0.25">
      <c r="A7" t="s">
        <v>689</v>
      </c>
      <c r="B7" t="s">
        <v>690</v>
      </c>
    </row>
    <row r="8" spans="1:2" x14ac:dyDescent="0.25">
      <c r="A8" t="s">
        <v>695</v>
      </c>
      <c r="B8" t="s">
        <v>698</v>
      </c>
    </row>
    <row r="9" spans="1:2" x14ac:dyDescent="0.25">
      <c r="A9" t="s">
        <v>696</v>
      </c>
      <c r="B9" t="s">
        <v>694</v>
      </c>
    </row>
    <row r="10" spans="1:2" x14ac:dyDescent="0.25">
      <c r="B10" t="s">
        <v>693</v>
      </c>
    </row>
    <row r="13" spans="1:2" x14ac:dyDescent="0.25">
      <c r="A13" s="1" t="s">
        <v>649</v>
      </c>
    </row>
    <row r="14" spans="1:2" x14ac:dyDescent="0.25">
      <c r="A14">
        <v>244</v>
      </c>
      <c r="B14" t="s">
        <v>650</v>
      </c>
    </row>
    <row r="15" spans="1:2" x14ac:dyDescent="0.25">
      <c r="A15">
        <v>47</v>
      </c>
      <c r="B15" t="s">
        <v>651</v>
      </c>
    </row>
    <row r="16" spans="1:2" x14ac:dyDescent="0.25">
      <c r="A16">
        <v>42</v>
      </c>
      <c r="B16" t="s">
        <v>652</v>
      </c>
    </row>
    <row r="17" spans="1:2" x14ac:dyDescent="0.25">
      <c r="A17">
        <v>37</v>
      </c>
      <c r="B17" t="s">
        <v>653</v>
      </c>
    </row>
    <row r="18" spans="1:2" x14ac:dyDescent="0.25">
      <c r="A18">
        <v>25</v>
      </c>
      <c r="B18" t="s">
        <v>654</v>
      </c>
    </row>
    <row r="19" spans="1:2" x14ac:dyDescent="0.25">
      <c r="A19">
        <v>8</v>
      </c>
      <c r="B19" t="s">
        <v>655</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CC344-DECB-4901-8FD9-3D57D62266E5}">
  <dimension ref="A1:N58"/>
  <sheetViews>
    <sheetView topLeftCell="C1" zoomScale="85" zoomScaleNormal="85" workbookViewId="0">
      <pane ySplit="1" topLeftCell="A2" activePane="bottomLeft" state="frozen"/>
      <selection pane="bottomLeft" activeCell="C48" sqref="C2:C48"/>
    </sheetView>
  </sheetViews>
  <sheetFormatPr baseColWidth="10" defaultRowHeight="13.5" customHeight="1" x14ac:dyDescent="0.25"/>
  <cols>
    <col min="1" max="1" width="5.7109375" style="2" bestFit="1" customWidth="1"/>
    <col min="2" max="2" width="7.140625" style="2" bestFit="1" customWidth="1"/>
    <col min="3" max="3" width="134.85546875" style="2" bestFit="1" customWidth="1"/>
    <col min="4" max="4" width="31.5703125" style="2" bestFit="1" customWidth="1"/>
    <col min="5" max="5" width="109" style="73" customWidth="1"/>
    <col min="6" max="6" width="13.42578125" style="2" hidden="1" customWidth="1"/>
    <col min="7" max="7" width="37.42578125" style="2" customWidth="1"/>
    <col min="8" max="8" width="11.42578125" style="2" customWidth="1"/>
    <col min="9" max="9" width="13.140625" style="2" bestFit="1" customWidth="1"/>
    <col min="10" max="10" width="14.28515625" style="2" bestFit="1" customWidth="1"/>
    <col min="11" max="11" width="14" style="2" bestFit="1" customWidth="1"/>
    <col min="12" max="12" width="23.7109375" style="2" bestFit="1" customWidth="1"/>
    <col min="13" max="14" width="19.5703125" style="75" customWidth="1"/>
  </cols>
  <sheetData>
    <row r="1" spans="1:14" ht="60.75" thickBot="1" x14ac:dyDescent="0.3">
      <c r="A1" s="116" t="s">
        <v>206</v>
      </c>
      <c r="B1" s="117" t="s">
        <v>665</v>
      </c>
      <c r="C1" s="117" t="s">
        <v>436</v>
      </c>
      <c r="D1" s="117" t="s">
        <v>664</v>
      </c>
      <c r="E1" s="118" t="s">
        <v>437</v>
      </c>
      <c r="F1" s="117" t="s">
        <v>438</v>
      </c>
      <c r="G1" s="119" t="s">
        <v>439</v>
      </c>
      <c r="H1" s="116" t="s">
        <v>440</v>
      </c>
      <c r="I1" s="117" t="s">
        <v>441</v>
      </c>
      <c r="J1" s="117" t="s">
        <v>442</v>
      </c>
      <c r="K1" s="117" t="s">
        <v>443</v>
      </c>
      <c r="L1" s="117" t="s">
        <v>444</v>
      </c>
      <c r="M1" s="120" t="s">
        <v>647</v>
      </c>
      <c r="N1" s="122" t="s">
        <v>648</v>
      </c>
    </row>
    <row r="2" spans="1:14" ht="13.5" customHeight="1" x14ac:dyDescent="0.25">
      <c r="A2" s="113">
        <v>1</v>
      </c>
      <c r="B2" s="71" t="s">
        <v>445</v>
      </c>
      <c r="C2" s="71" t="s">
        <v>446</v>
      </c>
      <c r="D2" s="71" t="s">
        <v>448</v>
      </c>
      <c r="E2" s="71" t="s">
        <v>449</v>
      </c>
      <c r="F2" s="71" t="s">
        <v>447</v>
      </c>
      <c r="G2" s="114" t="str">
        <f>HYPERLINK("https://doi.org/"&amp;Tabelle6[[#This Row],[PLink]],Tabelle6[[#This Row],[PLink]])</f>
        <v>10.23919/PICMET59654.2023.10216885</v>
      </c>
      <c r="H2" s="113" t="s">
        <v>450</v>
      </c>
      <c r="I2" s="71" t="s">
        <v>450</v>
      </c>
      <c r="J2" s="71">
        <v>0</v>
      </c>
      <c r="K2" s="115"/>
      <c r="L2" s="115"/>
      <c r="M2" s="115"/>
      <c r="N2" s="115"/>
    </row>
    <row r="3" spans="1:14" ht="13.5" customHeight="1" x14ac:dyDescent="0.25">
      <c r="A3" s="106">
        <v>2</v>
      </c>
      <c r="B3" s="72" t="s">
        <v>445</v>
      </c>
      <c r="C3" s="72" t="s">
        <v>451</v>
      </c>
      <c r="D3" s="72" t="s">
        <v>453</v>
      </c>
      <c r="E3" s="72" t="s">
        <v>454</v>
      </c>
      <c r="F3" s="72" t="s">
        <v>452</v>
      </c>
      <c r="G3" s="110" t="str">
        <f>HYPERLINK("https://doi.org/"&amp;Tabelle6[[#This Row],[PLink]],Tabelle6[[#This Row],[PLink]])</f>
        <v>10.1016/j.compenvurbsys.2023.101989</v>
      </c>
      <c r="H3" s="106" t="s">
        <v>450</v>
      </c>
      <c r="I3" s="72" t="s">
        <v>450</v>
      </c>
      <c r="J3" s="72">
        <v>0</v>
      </c>
      <c r="K3" s="76"/>
      <c r="L3" s="76"/>
      <c r="M3" s="76"/>
      <c r="N3" s="76"/>
    </row>
    <row r="4" spans="1:14" ht="13.5" customHeight="1" x14ac:dyDescent="0.25">
      <c r="A4" s="106">
        <v>31</v>
      </c>
      <c r="B4" s="72" t="s">
        <v>455</v>
      </c>
      <c r="C4" s="72" t="s">
        <v>456</v>
      </c>
      <c r="D4" s="72" t="s">
        <v>458</v>
      </c>
      <c r="E4" s="72" t="s">
        <v>459</v>
      </c>
      <c r="F4" s="72" t="s">
        <v>457</v>
      </c>
      <c r="G4" s="110" t="str">
        <f>HYPERLINK("https://doi.org/"&amp;Tabelle6[[#This Row],[PLink]],Tabelle6[[#This Row],[PLink]])</f>
        <v>10.46254/AN14.20240489</v>
      </c>
      <c r="H4" s="106" t="s">
        <v>450</v>
      </c>
      <c r="I4" s="72" t="s">
        <v>450</v>
      </c>
      <c r="J4" s="72">
        <v>1</v>
      </c>
      <c r="K4" s="72">
        <v>1</v>
      </c>
      <c r="L4" s="72">
        <v>0.5</v>
      </c>
      <c r="M4" s="72">
        <v>0</v>
      </c>
      <c r="N4" s="72">
        <v>1</v>
      </c>
    </row>
    <row r="5" spans="1:14" ht="13.5" customHeight="1" x14ac:dyDescent="0.25">
      <c r="A5" s="106">
        <v>28</v>
      </c>
      <c r="B5" s="72" t="s">
        <v>455</v>
      </c>
      <c r="C5" s="72" t="s">
        <v>460</v>
      </c>
      <c r="D5" s="72" t="s">
        <v>462</v>
      </c>
      <c r="E5" s="72" t="s">
        <v>463</v>
      </c>
      <c r="F5" s="72" t="s">
        <v>461</v>
      </c>
      <c r="G5" s="110" t="str">
        <f>HYPERLINK("https://doi.org/"&amp;Tabelle6[[#This Row],[PLink]],Tabelle6[[#This Row],[PLink]])</f>
        <v>10.1515/revce-2022-0077</v>
      </c>
      <c r="H5" s="106" t="s">
        <v>450</v>
      </c>
      <c r="I5" s="72" t="s">
        <v>450</v>
      </c>
      <c r="J5" s="72">
        <v>1</v>
      </c>
      <c r="K5" s="72">
        <v>1</v>
      </c>
      <c r="L5" s="72">
        <v>0</v>
      </c>
      <c r="M5" s="72">
        <v>0</v>
      </c>
      <c r="N5" s="72">
        <v>0</v>
      </c>
    </row>
    <row r="6" spans="1:14" ht="13.5" customHeight="1" x14ac:dyDescent="0.25">
      <c r="A6" s="106">
        <v>40</v>
      </c>
      <c r="B6" s="72" t="s">
        <v>455</v>
      </c>
      <c r="C6" s="72" t="s">
        <v>464</v>
      </c>
      <c r="D6" s="72" t="s">
        <v>466</v>
      </c>
      <c r="E6" s="72" t="s">
        <v>467</v>
      </c>
      <c r="F6" s="72" t="s">
        <v>465</v>
      </c>
      <c r="G6" s="110" t="str">
        <f>HYPERLINK("https://doi.org/"&amp;Tabelle6[[#This Row],[PLink]],Tabelle6[[#This Row],[PLink]])</f>
        <v>10.1016/j.cie.2023.109768</v>
      </c>
      <c r="H6" s="106" t="s">
        <v>450</v>
      </c>
      <c r="I6" s="72" t="s">
        <v>450</v>
      </c>
      <c r="J6" s="72">
        <v>1</v>
      </c>
      <c r="K6" s="72">
        <v>1</v>
      </c>
      <c r="L6" s="72">
        <v>0.5</v>
      </c>
      <c r="M6" s="72">
        <v>0</v>
      </c>
      <c r="N6" s="72">
        <v>1</v>
      </c>
    </row>
    <row r="7" spans="1:14" ht="13.5" customHeight="1" x14ac:dyDescent="0.25">
      <c r="A7" s="106">
        <v>6</v>
      </c>
      <c r="B7" s="72" t="s">
        <v>468</v>
      </c>
      <c r="C7" s="72" t="s">
        <v>469</v>
      </c>
      <c r="D7" s="72" t="s">
        <v>471</v>
      </c>
      <c r="E7" s="72" t="s">
        <v>472</v>
      </c>
      <c r="F7" s="72" t="s">
        <v>470</v>
      </c>
      <c r="G7" s="111" t="str">
        <f>HYPERLINK("https://doi.org/"&amp;Tabelle6[[#This Row],[PLink]],Tabelle6[[#This Row],[PLink]])</f>
        <v>10.1080/00207543.2021.1898691</v>
      </c>
      <c r="H7" s="106" t="s">
        <v>450</v>
      </c>
      <c r="I7" s="72" t="s">
        <v>473</v>
      </c>
      <c r="J7" s="76"/>
      <c r="K7" s="76"/>
      <c r="L7" s="76"/>
      <c r="M7" s="76"/>
      <c r="N7" s="76"/>
    </row>
    <row r="8" spans="1:14" ht="13.5" customHeight="1" x14ac:dyDescent="0.25">
      <c r="A8" s="106">
        <v>7</v>
      </c>
      <c r="B8" s="72" t="s">
        <v>474</v>
      </c>
      <c r="C8" s="72" t="s">
        <v>475</v>
      </c>
      <c r="D8" s="72" t="s">
        <v>477</v>
      </c>
      <c r="E8" s="72" t="s">
        <v>478</v>
      </c>
      <c r="F8" s="72" t="s">
        <v>476</v>
      </c>
      <c r="G8" s="110" t="str">
        <f>HYPERLINK("https://doi.org/"&amp;Tabelle6[[#This Row],[PLink]],Tabelle6[[#This Row],[PLink]])</f>
        <v>10.1016/j.rcim.2020.102075</v>
      </c>
      <c r="H8" s="106" t="s">
        <v>450</v>
      </c>
      <c r="I8" s="72" t="s">
        <v>450</v>
      </c>
      <c r="J8" s="72">
        <v>1</v>
      </c>
      <c r="K8" s="72">
        <v>0</v>
      </c>
      <c r="L8" s="76"/>
      <c r="M8" s="76"/>
      <c r="N8" s="76"/>
    </row>
    <row r="9" spans="1:14" ht="13.5" customHeight="1" x14ac:dyDescent="0.25">
      <c r="A9" s="106">
        <v>46</v>
      </c>
      <c r="B9" s="72" t="s">
        <v>445</v>
      </c>
      <c r="C9" s="72" t="s">
        <v>479</v>
      </c>
      <c r="D9" s="72" t="s">
        <v>481</v>
      </c>
      <c r="E9" s="72" t="s">
        <v>482</v>
      </c>
      <c r="F9" s="72" t="s">
        <v>480</v>
      </c>
      <c r="G9" s="110" t="str">
        <f>HYPERLINK("https://doi.org/"&amp;Tabelle6[[#This Row],[PLink]],Tabelle6[[#This Row],[PLink]])</f>
        <v>10.1016/j.rcim.2023.102592</v>
      </c>
      <c r="H9" s="106" t="s">
        <v>450</v>
      </c>
      <c r="I9" s="72" t="s">
        <v>450</v>
      </c>
      <c r="J9" s="72">
        <v>1</v>
      </c>
      <c r="K9" s="72">
        <v>1</v>
      </c>
      <c r="L9" s="77">
        <v>1</v>
      </c>
      <c r="M9" s="72">
        <v>1</v>
      </c>
      <c r="N9" s="72">
        <v>1</v>
      </c>
    </row>
    <row r="10" spans="1:14" ht="13.5" customHeight="1" x14ac:dyDescent="0.25">
      <c r="A10" s="106">
        <v>3</v>
      </c>
      <c r="B10" s="72" t="s">
        <v>474</v>
      </c>
      <c r="C10" s="72" t="s">
        <v>483</v>
      </c>
      <c r="D10" s="72" t="s">
        <v>485</v>
      </c>
      <c r="E10" s="72" t="s">
        <v>486</v>
      </c>
      <c r="F10" s="72" t="s">
        <v>484</v>
      </c>
      <c r="G10" s="110" t="str">
        <f>HYPERLINK("https://doi.org/"&amp;Tabelle6[[#This Row],[PLink]],Tabelle6[[#This Row],[PLink]])</f>
        <v>10.1016/j.arcontrol.2021.04.008</v>
      </c>
      <c r="H10" s="106" t="s">
        <v>450</v>
      </c>
      <c r="I10" s="72" t="s">
        <v>450</v>
      </c>
      <c r="J10" s="72">
        <v>1</v>
      </c>
      <c r="K10" s="72">
        <v>0</v>
      </c>
      <c r="L10" s="76"/>
      <c r="M10" s="76"/>
      <c r="N10" s="76"/>
    </row>
    <row r="11" spans="1:14" ht="13.5" customHeight="1" x14ac:dyDescent="0.25">
      <c r="A11" s="106">
        <v>10</v>
      </c>
      <c r="B11" s="72" t="s">
        <v>455</v>
      </c>
      <c r="C11" s="72" t="s">
        <v>487</v>
      </c>
      <c r="D11" s="72" t="s">
        <v>489</v>
      </c>
      <c r="E11" s="72" t="s">
        <v>490</v>
      </c>
      <c r="F11" s="72" t="s">
        <v>488</v>
      </c>
      <c r="G11" s="111" t="str">
        <f>HYPERLINK("https://doi.org/"&amp;Tabelle6[[#This Row],[PLink]],Tabelle6[[#This Row],[PLink]])</f>
        <v>10.1080/0951192X.2024.2314772</v>
      </c>
      <c r="H11" s="106" t="s">
        <v>450</v>
      </c>
      <c r="I11" s="72" t="s">
        <v>473</v>
      </c>
      <c r="J11" s="76"/>
      <c r="K11" s="76"/>
      <c r="L11" s="76"/>
      <c r="M11" s="76"/>
      <c r="N11" s="76"/>
    </row>
    <row r="12" spans="1:14" ht="13.5" customHeight="1" x14ac:dyDescent="0.25">
      <c r="A12" s="106">
        <v>41</v>
      </c>
      <c r="B12" s="72" t="s">
        <v>445</v>
      </c>
      <c r="C12" s="72" t="s">
        <v>491</v>
      </c>
      <c r="D12" s="72" t="s">
        <v>493</v>
      </c>
      <c r="E12" s="72" t="s">
        <v>494</v>
      </c>
      <c r="F12" s="72" t="s">
        <v>492</v>
      </c>
      <c r="G12" s="110" t="str">
        <f>HYPERLINK("https://doi.org/"&amp;Tabelle6[[#This Row],[PLink]],Tabelle6[[#This Row],[PLink]])</f>
        <v>10.1016/j.cirpj.2023.06.011</v>
      </c>
      <c r="H12" s="106" t="s">
        <v>450</v>
      </c>
      <c r="I12" s="72" t="s">
        <v>450</v>
      </c>
      <c r="J12" s="72">
        <v>1</v>
      </c>
      <c r="K12" s="72">
        <v>1</v>
      </c>
      <c r="L12" s="74">
        <v>0.5</v>
      </c>
      <c r="M12" s="72">
        <v>1</v>
      </c>
      <c r="N12" s="72">
        <v>0</v>
      </c>
    </row>
    <row r="13" spans="1:14" ht="13.5" customHeight="1" x14ac:dyDescent="0.25">
      <c r="A13" s="106">
        <v>18</v>
      </c>
      <c r="B13" s="72" t="s">
        <v>445</v>
      </c>
      <c r="C13" s="72" t="s">
        <v>495</v>
      </c>
      <c r="D13" s="72" t="s">
        <v>497</v>
      </c>
      <c r="E13" s="72" t="s">
        <v>498</v>
      </c>
      <c r="F13" s="72" t="s">
        <v>496</v>
      </c>
      <c r="G13" s="110" t="str">
        <f>HYPERLINK("https://doi.org/"&amp;Tabelle6[[#This Row],[PLink]],Tabelle6[[#This Row],[PLink]])</f>
        <v>10.1016/j.procir.2023.02.168</v>
      </c>
      <c r="H13" s="106" t="s">
        <v>450</v>
      </c>
      <c r="I13" s="72" t="s">
        <v>450</v>
      </c>
      <c r="J13" s="72">
        <v>1</v>
      </c>
      <c r="K13" s="72">
        <v>1</v>
      </c>
      <c r="L13" s="74">
        <v>0.5</v>
      </c>
      <c r="M13" s="72">
        <v>1</v>
      </c>
      <c r="N13" s="72">
        <v>0</v>
      </c>
    </row>
    <row r="14" spans="1:14" ht="13.5" customHeight="1" x14ac:dyDescent="0.25">
      <c r="A14" s="106">
        <v>12</v>
      </c>
      <c r="B14" s="72" t="s">
        <v>455</v>
      </c>
      <c r="C14" s="72" t="s">
        <v>499</v>
      </c>
      <c r="D14" s="72" t="s">
        <v>501</v>
      </c>
      <c r="E14" s="72" t="s">
        <v>502</v>
      </c>
      <c r="F14" s="72" t="s">
        <v>500</v>
      </c>
      <c r="G14" s="110" t="str">
        <f>HYPERLINK("https://doi.org/"&amp;Tabelle6[[#This Row],[PLink]],Tabelle6[[#This Row],[PLink]])</f>
        <v>10.1016/j.procir.2024.07.052</v>
      </c>
      <c r="H14" s="106" t="s">
        <v>450</v>
      </c>
      <c r="I14" s="72" t="s">
        <v>450</v>
      </c>
      <c r="J14" s="72">
        <v>1</v>
      </c>
      <c r="K14" s="72">
        <v>1</v>
      </c>
      <c r="L14" s="77">
        <v>1</v>
      </c>
      <c r="M14" s="72">
        <v>1</v>
      </c>
      <c r="N14" s="72">
        <v>1</v>
      </c>
    </row>
    <row r="15" spans="1:14" ht="13.5" customHeight="1" x14ac:dyDescent="0.25">
      <c r="A15" s="106">
        <v>21</v>
      </c>
      <c r="B15" s="72" t="s">
        <v>503</v>
      </c>
      <c r="C15" s="72" t="s">
        <v>504</v>
      </c>
      <c r="D15" s="72" t="s">
        <v>506</v>
      </c>
      <c r="E15" s="72" t="s">
        <v>507</v>
      </c>
      <c r="F15" s="72" t="s">
        <v>505</v>
      </c>
      <c r="G15" s="110" t="str">
        <f>HYPERLINK("https://doi.org/"&amp;Tabelle6[[#This Row],[PLink]],Tabelle6[[#This Row],[PLink]])</f>
        <v>10.1016/j.promfg.2020.10.228</v>
      </c>
      <c r="H15" s="106" t="s">
        <v>450</v>
      </c>
      <c r="I15" s="72" t="s">
        <v>450</v>
      </c>
      <c r="J15" s="72">
        <v>1</v>
      </c>
      <c r="K15" s="72">
        <v>1</v>
      </c>
      <c r="L15" s="74">
        <v>0.5</v>
      </c>
      <c r="M15" s="72">
        <v>1</v>
      </c>
      <c r="N15" s="72">
        <v>0</v>
      </c>
    </row>
    <row r="16" spans="1:14" ht="13.5" customHeight="1" x14ac:dyDescent="0.25">
      <c r="A16" s="106">
        <v>30</v>
      </c>
      <c r="B16" s="72" t="s">
        <v>445</v>
      </c>
      <c r="C16" s="72" t="s">
        <v>508</v>
      </c>
      <c r="D16" s="72" t="s">
        <v>510</v>
      </c>
      <c r="E16" s="72" t="s">
        <v>511</v>
      </c>
      <c r="F16" s="72" t="s">
        <v>509</v>
      </c>
      <c r="G16" s="110" t="str">
        <f>HYPERLINK("https://doi.org/"&amp;Tabelle6[[#This Row],[PLink]],Tabelle6[[#This Row],[PLink]])</f>
        <v>10.1016/j.smse.2023.100017</v>
      </c>
      <c r="H16" s="106" t="s">
        <v>450</v>
      </c>
      <c r="I16" s="72" t="s">
        <v>450</v>
      </c>
      <c r="J16" s="72">
        <v>1</v>
      </c>
      <c r="K16" s="72">
        <v>0</v>
      </c>
      <c r="L16" s="76"/>
      <c r="M16" s="76"/>
      <c r="N16" s="76"/>
    </row>
    <row r="17" spans="1:14" ht="13.5" customHeight="1" x14ac:dyDescent="0.25">
      <c r="A17" s="106">
        <v>37</v>
      </c>
      <c r="B17" s="72" t="s">
        <v>455</v>
      </c>
      <c r="C17" s="72" t="s">
        <v>512</v>
      </c>
      <c r="D17" s="72" t="s">
        <v>514</v>
      </c>
      <c r="E17" s="72" t="s">
        <v>515</v>
      </c>
      <c r="F17" s="72" t="s">
        <v>513</v>
      </c>
      <c r="G17" s="110" t="str">
        <f>HYPERLINK("https://doi.org/"&amp;Tabelle6[[#This Row],[PLink]],Tabelle6[[#This Row],[PLink]])</f>
        <v>10.1016/j.sca.2024.100075</v>
      </c>
      <c r="H17" s="106" t="s">
        <v>450</v>
      </c>
      <c r="I17" s="72" t="s">
        <v>450</v>
      </c>
      <c r="J17" s="72">
        <v>1</v>
      </c>
      <c r="K17" s="72">
        <v>1</v>
      </c>
      <c r="L17" s="77">
        <v>1</v>
      </c>
      <c r="M17" s="72">
        <v>1</v>
      </c>
      <c r="N17" s="72">
        <v>1</v>
      </c>
    </row>
    <row r="18" spans="1:14" ht="13.5" customHeight="1" x14ac:dyDescent="0.25">
      <c r="A18" s="106">
        <v>24</v>
      </c>
      <c r="B18" s="72" t="s">
        <v>455</v>
      </c>
      <c r="C18" s="72" t="s">
        <v>516</v>
      </c>
      <c r="D18" s="72" t="s">
        <v>518</v>
      </c>
      <c r="E18" s="72" t="s">
        <v>519</v>
      </c>
      <c r="F18" s="72" t="s">
        <v>517</v>
      </c>
      <c r="G18" s="110" t="str">
        <f>HYPERLINK("https://doi.org/"&amp;Tabelle6[[#This Row],[PLink]],Tabelle6[[#This Row],[PLink]])</f>
        <v>10.1109/ACCESS.2024.3423372</v>
      </c>
      <c r="H18" s="106" t="s">
        <v>450</v>
      </c>
      <c r="I18" s="72" t="s">
        <v>450</v>
      </c>
      <c r="J18" s="72">
        <v>1</v>
      </c>
      <c r="K18" s="72">
        <v>1</v>
      </c>
      <c r="L18" s="72">
        <v>0</v>
      </c>
      <c r="M18" s="72">
        <v>0</v>
      </c>
      <c r="N18" s="72">
        <v>0</v>
      </c>
    </row>
    <row r="19" spans="1:14" ht="13.5" customHeight="1" x14ac:dyDescent="0.25">
      <c r="A19" s="106">
        <v>45</v>
      </c>
      <c r="B19" s="72" t="s">
        <v>468</v>
      </c>
      <c r="C19" s="72" t="s">
        <v>520</v>
      </c>
      <c r="D19" s="72" t="s">
        <v>522</v>
      </c>
      <c r="E19" s="72" t="s">
        <v>523</v>
      </c>
      <c r="F19" s="72" t="s">
        <v>521</v>
      </c>
      <c r="G19" s="110" t="str">
        <f>HYPERLINK("https://doi.org/"&amp;Tabelle6[[#This Row],[PLink]],Tabelle6[[#This Row],[PLink]])</f>
        <v>10.1109/ICIEA54703.2022.10006119</v>
      </c>
      <c r="H19" s="106" t="s">
        <v>450</v>
      </c>
      <c r="I19" s="72" t="s">
        <v>450</v>
      </c>
      <c r="J19" s="72">
        <v>1</v>
      </c>
      <c r="K19" s="72">
        <v>0</v>
      </c>
      <c r="L19" s="76"/>
      <c r="M19" s="76"/>
      <c r="N19" s="76"/>
    </row>
    <row r="20" spans="1:14" ht="13.5" customHeight="1" x14ac:dyDescent="0.25">
      <c r="A20" s="106">
        <v>19</v>
      </c>
      <c r="B20" s="72" t="s">
        <v>455</v>
      </c>
      <c r="C20" s="72" t="s">
        <v>524</v>
      </c>
      <c r="D20" s="72" t="s">
        <v>526</v>
      </c>
      <c r="E20" s="72" t="s">
        <v>527</v>
      </c>
      <c r="F20" s="72" t="s">
        <v>525</v>
      </c>
      <c r="G20" s="111" t="str">
        <f>HYPERLINK("https://doi.org/"&amp;Tabelle6[[#This Row],[PLink]],Tabelle6[[#This Row],[PLink]])</f>
        <v>10.1080/00207543.2024.2357741</v>
      </c>
      <c r="H20" s="106" t="s">
        <v>450</v>
      </c>
      <c r="I20" s="72" t="s">
        <v>473</v>
      </c>
      <c r="J20" s="76">
        <v>0</v>
      </c>
      <c r="K20" s="76"/>
      <c r="L20" s="76"/>
      <c r="M20" s="76"/>
      <c r="N20" s="76"/>
    </row>
    <row r="21" spans="1:14" ht="13.5" customHeight="1" x14ac:dyDescent="0.25">
      <c r="A21" s="106">
        <v>16</v>
      </c>
      <c r="B21" s="72" t="s">
        <v>445</v>
      </c>
      <c r="C21" s="72" t="s">
        <v>528</v>
      </c>
      <c r="D21" s="72" t="s">
        <v>530</v>
      </c>
      <c r="E21" s="72" t="s">
        <v>531</v>
      </c>
      <c r="F21" s="72" t="s">
        <v>529</v>
      </c>
      <c r="G21" s="110" t="str">
        <f>HYPERLINK("https://doi.org/"&amp;Tabelle6[[#This Row],[PLink]],Tabelle6[[#This Row],[PLink]])</f>
        <v>10.1109/COMST.2023.3297395</v>
      </c>
      <c r="H21" s="106" t="s">
        <v>450</v>
      </c>
      <c r="I21" s="72" t="s">
        <v>450</v>
      </c>
      <c r="J21" s="72">
        <v>1</v>
      </c>
      <c r="K21" s="72">
        <v>0</v>
      </c>
      <c r="L21" s="76"/>
      <c r="M21" s="76"/>
      <c r="N21" s="76"/>
    </row>
    <row r="22" spans="1:14" ht="13.5" customHeight="1" x14ac:dyDescent="0.25">
      <c r="A22" s="106">
        <v>4</v>
      </c>
      <c r="B22" s="72" t="s">
        <v>468</v>
      </c>
      <c r="C22" s="72" t="s">
        <v>532</v>
      </c>
      <c r="D22" s="72" t="s">
        <v>534</v>
      </c>
      <c r="E22" s="72" t="s">
        <v>535</v>
      </c>
      <c r="F22" s="72" t="s">
        <v>533</v>
      </c>
      <c r="G22" s="110" t="str">
        <f>HYPERLINK("https://doi.org/"&amp;Tabelle6[[#This Row],[PLink]],Tabelle6[[#This Row],[PLink]])</f>
        <v>10.3390/app12104811</v>
      </c>
      <c r="H22" s="106" t="s">
        <v>450</v>
      </c>
      <c r="I22" s="72" t="s">
        <v>450</v>
      </c>
      <c r="J22" s="72">
        <v>1</v>
      </c>
      <c r="K22" s="72">
        <v>1</v>
      </c>
      <c r="L22" s="72">
        <v>0</v>
      </c>
      <c r="M22" s="72">
        <v>0</v>
      </c>
      <c r="N22" s="72">
        <v>0</v>
      </c>
    </row>
    <row r="23" spans="1:14" ht="13.5" customHeight="1" x14ac:dyDescent="0.25">
      <c r="A23" s="106">
        <v>39</v>
      </c>
      <c r="B23" s="72" t="s">
        <v>474</v>
      </c>
      <c r="C23" s="72" t="s">
        <v>536</v>
      </c>
      <c r="D23" s="72" t="s">
        <v>538</v>
      </c>
      <c r="E23" s="72" t="s">
        <v>539</v>
      </c>
      <c r="F23" s="72" t="s">
        <v>537</v>
      </c>
      <c r="G23" s="110" t="str">
        <f>HYPERLINK("https://doi.org/"&amp;Tabelle6[[#This Row],[PLink]],Tabelle6[[#This Row],[PLink]])</f>
        <v>10.3390/asi4020029</v>
      </c>
      <c r="H23" s="106" t="s">
        <v>450</v>
      </c>
      <c r="I23" s="72" t="s">
        <v>450</v>
      </c>
      <c r="J23" s="72">
        <v>1</v>
      </c>
      <c r="K23" s="72">
        <v>1</v>
      </c>
      <c r="L23" s="77">
        <v>1</v>
      </c>
      <c r="M23" s="72">
        <v>1</v>
      </c>
      <c r="N23" s="72">
        <v>1</v>
      </c>
    </row>
    <row r="24" spans="1:14" ht="13.5" customHeight="1" x14ac:dyDescent="0.25">
      <c r="A24" s="106">
        <v>25</v>
      </c>
      <c r="B24" s="72" t="s">
        <v>503</v>
      </c>
      <c r="C24" s="72" t="s">
        <v>540</v>
      </c>
      <c r="D24" s="72" t="s">
        <v>542</v>
      </c>
      <c r="E24" s="72" t="s">
        <v>543</v>
      </c>
      <c r="F24" s="72" t="s">
        <v>541</v>
      </c>
      <c r="G24" s="110" t="str">
        <f>HYPERLINK("https://doi.org/"&amp;Tabelle6[[#This Row],[PLink]],Tabelle6[[#This Row],[PLink]])</f>
        <v>10.1109/IEEM45057.2020.9309745</v>
      </c>
      <c r="H24" s="106" t="s">
        <v>450</v>
      </c>
      <c r="I24" s="72" t="s">
        <v>450</v>
      </c>
      <c r="J24" s="72">
        <v>1</v>
      </c>
      <c r="K24" s="72">
        <v>1</v>
      </c>
      <c r="L24" s="74">
        <v>0.5</v>
      </c>
      <c r="M24" s="72">
        <v>0</v>
      </c>
      <c r="N24" s="72">
        <v>1</v>
      </c>
    </row>
    <row r="25" spans="1:14" ht="13.5" customHeight="1" x14ac:dyDescent="0.25">
      <c r="A25" s="106">
        <v>9</v>
      </c>
      <c r="B25" s="72" t="s">
        <v>455</v>
      </c>
      <c r="C25" s="72" t="s">
        <v>544</v>
      </c>
      <c r="D25" s="72" t="s">
        <v>546</v>
      </c>
      <c r="E25" s="72" t="s">
        <v>547</v>
      </c>
      <c r="F25" s="72" t="s">
        <v>545</v>
      </c>
      <c r="G25" s="110" t="str">
        <f>HYPERLINK("https://doi.org/"&amp;Tabelle6[[#This Row],[PLink]],Tabelle6[[#This Row],[PLink]])</f>
        <v>10.1080/00207543.2023.2217291</v>
      </c>
      <c r="H25" s="106" t="s">
        <v>450</v>
      </c>
      <c r="I25" s="72" t="s">
        <v>450</v>
      </c>
      <c r="J25" s="72">
        <v>1</v>
      </c>
      <c r="K25" s="72">
        <v>1</v>
      </c>
      <c r="L25" s="74">
        <v>0.5</v>
      </c>
      <c r="M25" s="72">
        <v>1</v>
      </c>
      <c r="N25" s="72">
        <v>0</v>
      </c>
    </row>
    <row r="26" spans="1:14" ht="13.5" customHeight="1" x14ac:dyDescent="0.25">
      <c r="A26" s="106">
        <v>13</v>
      </c>
      <c r="B26" s="72" t="s">
        <v>455</v>
      </c>
      <c r="C26" s="72" t="s">
        <v>548</v>
      </c>
      <c r="D26" s="72" t="s">
        <v>550</v>
      </c>
      <c r="E26" s="72" t="s">
        <v>551</v>
      </c>
      <c r="F26" s="72" t="s">
        <v>549</v>
      </c>
      <c r="G26" s="110" t="str">
        <f>HYPERLINK("https://doi.org/"&amp;Tabelle6[[#This Row],[PLink]],Tabelle6[[#This Row],[PLink]])</f>
        <v>10.1109/ACCESS.2024.3465632</v>
      </c>
      <c r="H26" s="106" t="s">
        <v>450</v>
      </c>
      <c r="I26" s="72" t="s">
        <v>450</v>
      </c>
      <c r="J26" s="72">
        <v>1</v>
      </c>
      <c r="K26" s="72">
        <v>1</v>
      </c>
      <c r="L26" s="72">
        <v>0</v>
      </c>
      <c r="M26" s="72">
        <v>0</v>
      </c>
      <c r="N26" s="72">
        <v>0</v>
      </c>
    </row>
    <row r="27" spans="1:14" ht="13.5" customHeight="1" x14ac:dyDescent="0.25">
      <c r="A27" s="106">
        <v>26</v>
      </c>
      <c r="B27" s="72" t="s">
        <v>455</v>
      </c>
      <c r="C27" s="72" t="s">
        <v>552</v>
      </c>
      <c r="D27" s="72" t="s">
        <v>554</v>
      </c>
      <c r="E27" s="72" t="s">
        <v>555</v>
      </c>
      <c r="F27" s="72" t="s">
        <v>553</v>
      </c>
      <c r="G27" s="110" t="str">
        <f>HYPERLINK("https://doi.org/"&amp;Tabelle6[[#This Row],[PLink]],Tabelle6[[#This Row],[PLink]])</f>
        <v>10.1109/ECAI61503.2024.10607446</v>
      </c>
      <c r="H27" s="106" t="s">
        <v>450</v>
      </c>
      <c r="I27" s="72" t="s">
        <v>450</v>
      </c>
      <c r="J27" s="72">
        <v>0</v>
      </c>
      <c r="K27" s="76"/>
      <c r="L27" s="76"/>
      <c r="M27" s="76"/>
      <c r="N27" s="76"/>
    </row>
    <row r="28" spans="1:14" ht="13.5" customHeight="1" x14ac:dyDescent="0.25">
      <c r="A28" s="106">
        <v>27</v>
      </c>
      <c r="B28" s="72" t="s">
        <v>468</v>
      </c>
      <c r="C28" s="72" t="s">
        <v>556</v>
      </c>
      <c r="D28" s="72" t="s">
        <v>558</v>
      </c>
      <c r="E28" s="72" t="s">
        <v>559</v>
      </c>
      <c r="F28" s="72" t="s">
        <v>557</v>
      </c>
      <c r="G28" s="110" t="str">
        <f>HYPERLINK("https://doi.org/"&amp;Tabelle6[[#This Row],[PLink]],Tabelle6[[#This Row],[PLink]])</f>
        <v>10.1016/j.compind.2021.103558</v>
      </c>
      <c r="H28" s="106" t="s">
        <v>450</v>
      </c>
      <c r="I28" s="72" t="s">
        <v>450</v>
      </c>
      <c r="J28" s="72">
        <v>0</v>
      </c>
      <c r="K28" s="76"/>
      <c r="L28" s="76"/>
      <c r="M28" s="76"/>
      <c r="N28" s="76"/>
    </row>
    <row r="29" spans="1:14" ht="13.5" customHeight="1" x14ac:dyDescent="0.25">
      <c r="A29" s="106">
        <v>22</v>
      </c>
      <c r="B29" s="72" t="s">
        <v>468</v>
      </c>
      <c r="C29" s="72" t="s">
        <v>560</v>
      </c>
      <c r="D29" s="72" t="s">
        <v>562</v>
      </c>
      <c r="E29" s="72" t="s">
        <v>563</v>
      </c>
      <c r="F29" s="72" t="s">
        <v>561</v>
      </c>
      <c r="G29" s="110" t="str">
        <f>HYPERLINK("https://doi.org/"&amp;Tabelle6[[#This Row],[PLink]],Tabelle6[[#This Row],[PLink]])</f>
        <v>10.3390/data7120173</v>
      </c>
      <c r="H29" s="106" t="s">
        <v>450</v>
      </c>
      <c r="I29" s="72" t="s">
        <v>450</v>
      </c>
      <c r="J29" s="72">
        <v>1</v>
      </c>
      <c r="K29" s="72">
        <v>1</v>
      </c>
      <c r="L29" s="72">
        <v>0</v>
      </c>
      <c r="M29" s="72">
        <v>0</v>
      </c>
      <c r="N29" s="72">
        <v>0</v>
      </c>
    </row>
    <row r="30" spans="1:14" ht="13.5" customHeight="1" x14ac:dyDescent="0.25">
      <c r="A30" s="106">
        <v>29</v>
      </c>
      <c r="B30" s="72" t="s">
        <v>468</v>
      </c>
      <c r="C30" s="72" t="s">
        <v>564</v>
      </c>
      <c r="D30" s="72" t="s">
        <v>566</v>
      </c>
      <c r="E30" s="72" t="s">
        <v>567</v>
      </c>
      <c r="F30" s="72" t="s">
        <v>565</v>
      </c>
      <c r="G30" s="110" t="str">
        <f>HYPERLINK("https://doi.org/"&amp;Tabelle6[[#This Row],[PLink]],Tabelle6[[#This Row],[PLink]])</f>
        <v>10.1007/s00170-022-09717-9</v>
      </c>
      <c r="H30" s="106" t="s">
        <v>450</v>
      </c>
      <c r="I30" s="72" t="s">
        <v>450</v>
      </c>
      <c r="J30" s="72">
        <v>0</v>
      </c>
      <c r="K30" s="76"/>
      <c r="L30" s="76"/>
      <c r="M30" s="76"/>
      <c r="N30" s="76"/>
    </row>
    <row r="31" spans="1:14" ht="13.5" customHeight="1" x14ac:dyDescent="0.25">
      <c r="A31" s="106">
        <v>11</v>
      </c>
      <c r="B31" s="72" t="s">
        <v>568</v>
      </c>
      <c r="C31" s="72" t="s">
        <v>569</v>
      </c>
      <c r="D31" s="72" t="s">
        <v>571</v>
      </c>
      <c r="E31" s="72" t="s">
        <v>572</v>
      </c>
      <c r="F31" s="72" t="s">
        <v>570</v>
      </c>
      <c r="G31" s="110" t="str">
        <f>HYPERLINK("https://doi.org/"&amp;Tabelle6[[#This Row],[PLink]],Tabelle6[[#This Row],[PLink]])</f>
        <v>10.1109/TII.2018.2873186</v>
      </c>
      <c r="H31" s="106" t="s">
        <v>450</v>
      </c>
      <c r="I31" s="72" t="s">
        <v>450</v>
      </c>
      <c r="J31" s="72">
        <v>1</v>
      </c>
      <c r="K31" s="72">
        <v>1</v>
      </c>
      <c r="L31" s="72">
        <v>0</v>
      </c>
      <c r="M31" s="72">
        <v>0</v>
      </c>
      <c r="N31" s="72">
        <v>0</v>
      </c>
    </row>
    <row r="32" spans="1:14" ht="13.5" customHeight="1" x14ac:dyDescent="0.25">
      <c r="A32" s="106">
        <v>17</v>
      </c>
      <c r="B32" s="72" t="s">
        <v>468</v>
      </c>
      <c r="C32" s="72" t="s">
        <v>573</v>
      </c>
      <c r="D32" s="72" t="s">
        <v>575</v>
      </c>
      <c r="E32" s="72" t="s">
        <v>576</v>
      </c>
      <c r="F32" s="72" t="s">
        <v>574</v>
      </c>
      <c r="G32" s="110" t="str">
        <f>HYPERLINK("https://doi.org/"&amp;Tabelle6[[#This Row],[PLink]],Tabelle6[[#This Row],[PLink]])</f>
        <v>10.1109/ACCESS.2022.3186353</v>
      </c>
      <c r="H32" s="106" t="s">
        <v>450</v>
      </c>
      <c r="I32" s="72" t="s">
        <v>450</v>
      </c>
      <c r="J32" s="72">
        <v>1</v>
      </c>
      <c r="K32" s="72">
        <v>1</v>
      </c>
      <c r="L32" s="74">
        <v>0.5</v>
      </c>
      <c r="M32" s="72">
        <v>1</v>
      </c>
      <c r="N32" s="72">
        <v>0</v>
      </c>
    </row>
    <row r="33" spans="1:14" ht="13.5" customHeight="1" x14ac:dyDescent="0.25">
      <c r="A33" s="106">
        <v>32</v>
      </c>
      <c r="B33" s="72" t="s">
        <v>455</v>
      </c>
      <c r="C33" s="72" t="s">
        <v>577</v>
      </c>
      <c r="D33" s="72" t="s">
        <v>579</v>
      </c>
      <c r="E33" s="72" t="s">
        <v>580</v>
      </c>
      <c r="F33" s="72" t="s">
        <v>578</v>
      </c>
      <c r="G33" s="111" t="str">
        <f>HYPERLINK("https://doi.org/"&amp;Tabelle6[[#This Row],[PLink]],Tabelle6[[#This Row],[PLink]])</f>
        <v>10.1108/IJLM-01-2023-0030</v>
      </c>
      <c r="H33" s="106" t="s">
        <v>450</v>
      </c>
      <c r="I33" s="72" t="s">
        <v>473</v>
      </c>
      <c r="J33" s="76"/>
      <c r="K33" s="76"/>
      <c r="L33" s="76"/>
      <c r="M33" s="76"/>
      <c r="N33" s="76"/>
    </row>
    <row r="34" spans="1:14" ht="13.5" customHeight="1" x14ac:dyDescent="0.25">
      <c r="A34" s="106">
        <v>23</v>
      </c>
      <c r="B34" s="72" t="s">
        <v>474</v>
      </c>
      <c r="C34" s="72" t="s">
        <v>581</v>
      </c>
      <c r="D34" s="72" t="s">
        <v>583</v>
      </c>
      <c r="E34" s="72" t="s">
        <v>584</v>
      </c>
      <c r="F34" s="72" t="s">
        <v>582</v>
      </c>
      <c r="G34" s="110" t="str">
        <f>HYPERLINK("https://doi.org/"&amp;Tabelle6[[#This Row],[PLink]],Tabelle6[[#This Row],[PLink]])</f>
        <v>10.1080/0951192X.2021.1911003</v>
      </c>
      <c r="H34" s="106" t="s">
        <v>450</v>
      </c>
      <c r="I34" s="72" t="s">
        <v>450</v>
      </c>
      <c r="J34" s="72">
        <v>1</v>
      </c>
      <c r="K34" s="72">
        <v>1</v>
      </c>
      <c r="L34" s="77">
        <v>1</v>
      </c>
      <c r="M34" s="72">
        <v>1</v>
      </c>
      <c r="N34" s="72">
        <v>1</v>
      </c>
    </row>
    <row r="35" spans="1:14" ht="13.5" customHeight="1" x14ac:dyDescent="0.25">
      <c r="A35" s="106">
        <v>15</v>
      </c>
      <c r="B35" s="72" t="s">
        <v>468</v>
      </c>
      <c r="C35" s="72" t="s">
        <v>585</v>
      </c>
      <c r="D35" s="72" t="s">
        <v>587</v>
      </c>
      <c r="E35" s="72" t="s">
        <v>588</v>
      </c>
      <c r="F35" s="72" t="s">
        <v>586</v>
      </c>
      <c r="G35" s="110" t="str">
        <f>HYPERLINK("https://doi.org/"&amp;Tabelle6[[#This Row],[PLink]],Tabelle6[[#This Row],[PLink]])</f>
        <v>10.2478/emj-2022-0006</v>
      </c>
      <c r="H35" s="106" t="s">
        <v>450</v>
      </c>
      <c r="I35" s="72" t="s">
        <v>450</v>
      </c>
      <c r="J35" s="72">
        <v>1</v>
      </c>
      <c r="K35" s="72">
        <v>1</v>
      </c>
      <c r="L35" s="77">
        <v>1</v>
      </c>
      <c r="M35" s="72">
        <v>1</v>
      </c>
      <c r="N35" s="72">
        <v>1</v>
      </c>
    </row>
    <row r="36" spans="1:14" ht="13.5" customHeight="1" x14ac:dyDescent="0.25">
      <c r="A36" s="106">
        <v>43</v>
      </c>
      <c r="B36" s="72" t="s">
        <v>468</v>
      </c>
      <c r="C36" s="72" t="s">
        <v>589</v>
      </c>
      <c r="D36" s="72" t="s">
        <v>591</v>
      </c>
      <c r="E36" s="72" t="s">
        <v>592</v>
      </c>
      <c r="F36" s="72" t="s">
        <v>590</v>
      </c>
      <c r="G36" s="110" t="str">
        <f>HYPERLINK("https://doi.org/"&amp;Tabelle6[[#This Row],[PLink]],Tabelle6[[#This Row],[PLink]])</f>
        <v>10.3389/fcteg.2022.954858</v>
      </c>
      <c r="H36" s="106" t="s">
        <v>450</v>
      </c>
      <c r="I36" s="72" t="s">
        <v>450</v>
      </c>
      <c r="J36" s="72">
        <v>1</v>
      </c>
      <c r="K36" s="72">
        <v>0</v>
      </c>
      <c r="L36" s="76"/>
      <c r="M36" s="76"/>
      <c r="N36" s="76"/>
    </row>
    <row r="37" spans="1:14" ht="13.5" customHeight="1" x14ac:dyDescent="0.25">
      <c r="A37" s="106">
        <v>36</v>
      </c>
      <c r="B37" s="72" t="s">
        <v>455</v>
      </c>
      <c r="C37" s="72" t="s">
        <v>593</v>
      </c>
      <c r="D37" s="72" t="s">
        <v>595</v>
      </c>
      <c r="E37" s="72" t="s">
        <v>596</v>
      </c>
      <c r="F37" s="72" t="s">
        <v>594</v>
      </c>
      <c r="G37" s="111" t="str">
        <f>HYPERLINK("https://doi.org/"&amp;Tabelle6[[#This Row],[PLink]],Tabelle6[[#This Row],[PLink]])</f>
        <v>10.1080/0951192X.2024.2314792</v>
      </c>
      <c r="H37" s="106" t="s">
        <v>450</v>
      </c>
      <c r="I37" s="72" t="s">
        <v>473</v>
      </c>
      <c r="J37" s="76"/>
      <c r="K37" s="76"/>
      <c r="L37" s="76"/>
      <c r="M37" s="76"/>
      <c r="N37" s="76"/>
    </row>
    <row r="38" spans="1:14" ht="13.5" customHeight="1" x14ac:dyDescent="0.25">
      <c r="A38" s="106">
        <v>42</v>
      </c>
      <c r="B38" s="72" t="s">
        <v>474</v>
      </c>
      <c r="C38" s="72" t="s">
        <v>597</v>
      </c>
      <c r="D38" s="72" t="s">
        <v>599</v>
      </c>
      <c r="E38" s="72" t="s">
        <v>600</v>
      </c>
      <c r="F38" s="72" t="s">
        <v>598</v>
      </c>
      <c r="G38" s="110" t="str">
        <f>HYPERLINK("https://doi.org/"&amp;Tabelle6[[#This Row],[PLink]],Tabelle6[[#This Row],[PLink]])</f>
        <v>10.1049/cim2.12010</v>
      </c>
      <c r="H38" s="106" t="s">
        <v>450</v>
      </c>
      <c r="I38" s="72" t="s">
        <v>450</v>
      </c>
      <c r="J38" s="72">
        <v>1</v>
      </c>
      <c r="K38" s="72">
        <v>1</v>
      </c>
      <c r="L38" s="77">
        <v>1</v>
      </c>
      <c r="M38" s="72">
        <v>1</v>
      </c>
      <c r="N38" s="72">
        <v>1</v>
      </c>
    </row>
    <row r="39" spans="1:14" ht="13.5" customHeight="1" x14ac:dyDescent="0.25">
      <c r="A39" s="106">
        <v>14</v>
      </c>
      <c r="B39" s="72" t="s">
        <v>445</v>
      </c>
      <c r="C39" s="72" t="s">
        <v>601</v>
      </c>
      <c r="D39" s="72" t="s">
        <v>603</v>
      </c>
      <c r="E39" s="72" t="s">
        <v>604</v>
      </c>
      <c r="F39" s="72" t="s">
        <v>602</v>
      </c>
      <c r="G39" s="110" t="str">
        <f>HYPERLINK("https://doi.org/"&amp;Tabelle6[[#This Row],[PLink]],Tabelle6[[#This Row],[PLink]])</f>
        <v>10.1002/smr.2494</v>
      </c>
      <c r="H39" s="106" t="s">
        <v>450</v>
      </c>
      <c r="I39" s="72" t="s">
        <v>450</v>
      </c>
      <c r="J39" s="72">
        <v>1</v>
      </c>
      <c r="K39" s="72">
        <v>1</v>
      </c>
      <c r="L39" s="72">
        <v>0</v>
      </c>
      <c r="M39" s="72">
        <v>0</v>
      </c>
      <c r="N39" s="72">
        <v>0</v>
      </c>
    </row>
    <row r="40" spans="1:14" ht="13.5" customHeight="1" x14ac:dyDescent="0.25">
      <c r="A40" s="106">
        <v>5</v>
      </c>
      <c r="B40" s="72" t="s">
        <v>474</v>
      </c>
      <c r="C40" s="72" t="s">
        <v>605</v>
      </c>
      <c r="D40" s="72" t="s">
        <v>607</v>
      </c>
      <c r="E40" s="72" t="s">
        <v>608</v>
      </c>
      <c r="F40" s="72" t="s">
        <v>606</v>
      </c>
      <c r="G40" s="110" t="str">
        <f>HYPERLINK("https://doi.org/"&amp;Tabelle6[[#This Row],[PLink]],Tabelle6[[#This Row],[PLink]])</f>
        <v>10.3390/logistics5040086</v>
      </c>
      <c r="H40" s="106" t="s">
        <v>450</v>
      </c>
      <c r="I40" s="72" t="s">
        <v>450</v>
      </c>
      <c r="J40" s="72">
        <v>1</v>
      </c>
      <c r="K40" s="72">
        <v>1</v>
      </c>
      <c r="L40" s="74">
        <v>0.5</v>
      </c>
      <c r="M40" s="72">
        <v>1</v>
      </c>
      <c r="N40" s="72">
        <v>0</v>
      </c>
    </row>
    <row r="41" spans="1:14" ht="13.5" customHeight="1" x14ac:dyDescent="0.25">
      <c r="A41" s="106">
        <v>33</v>
      </c>
      <c r="B41" s="72" t="s">
        <v>468</v>
      </c>
      <c r="C41" s="72" t="s">
        <v>609</v>
      </c>
      <c r="D41" s="72" t="s">
        <v>611</v>
      </c>
      <c r="E41" s="72" t="s">
        <v>612</v>
      </c>
      <c r="F41" s="72" t="s">
        <v>610</v>
      </c>
      <c r="G41" s="110" t="str">
        <f>HYPERLINK("https://doi.org/"&amp;Tabelle6[[#This Row],[PLink]],Tabelle6[[#This Row],[PLink]])</f>
        <v>10.3390/pr10040744</v>
      </c>
      <c r="H41" s="106" t="s">
        <v>450</v>
      </c>
      <c r="I41" s="72" t="s">
        <v>450</v>
      </c>
      <c r="J41" s="72">
        <v>1</v>
      </c>
      <c r="K41" s="72">
        <v>0</v>
      </c>
      <c r="L41" s="76"/>
      <c r="M41" s="76"/>
      <c r="N41" s="76"/>
    </row>
    <row r="42" spans="1:14" ht="13.5" customHeight="1" x14ac:dyDescent="0.25">
      <c r="A42" s="106">
        <v>20</v>
      </c>
      <c r="B42" s="72" t="s">
        <v>503</v>
      </c>
      <c r="C42" s="72" t="s">
        <v>613</v>
      </c>
      <c r="D42" s="72" t="s">
        <v>615</v>
      </c>
      <c r="E42" s="72" t="s">
        <v>616</v>
      </c>
      <c r="F42" s="72" t="s">
        <v>614</v>
      </c>
      <c r="G42" s="110" t="str">
        <f>HYPERLINK("https://doi.org/"&amp;Tabelle6[[#This Row],[PLink]],Tabelle6[[#This Row],[PLink]])</f>
        <v>10.1007/s00170-020-05977-5</v>
      </c>
      <c r="H42" s="106" t="s">
        <v>450</v>
      </c>
      <c r="I42" s="72" t="s">
        <v>450</v>
      </c>
      <c r="J42" s="72">
        <v>1</v>
      </c>
      <c r="K42" s="72">
        <v>0</v>
      </c>
      <c r="L42" s="76"/>
      <c r="M42" s="76"/>
      <c r="N42" s="76"/>
    </row>
    <row r="43" spans="1:14" ht="13.5" customHeight="1" x14ac:dyDescent="0.25">
      <c r="A43" s="106">
        <v>47</v>
      </c>
      <c r="B43" s="72" t="s">
        <v>474</v>
      </c>
      <c r="C43" s="72" t="s">
        <v>617</v>
      </c>
      <c r="D43" s="72" t="s">
        <v>619</v>
      </c>
      <c r="E43" s="72" t="s">
        <v>620</v>
      </c>
      <c r="F43" s="72" t="s">
        <v>618</v>
      </c>
      <c r="G43" s="110" t="str">
        <f>HYPERLINK("https://doi.org/"&amp;Tabelle6[[#This Row],[PLink]],Tabelle6[[#This Row],[PLink]])</f>
        <v>10.3390/s21196340</v>
      </c>
      <c r="H43" s="106" t="s">
        <v>450</v>
      </c>
      <c r="I43" s="72" t="s">
        <v>450</v>
      </c>
      <c r="J43" s="72">
        <v>1</v>
      </c>
      <c r="K43" s="72">
        <v>0</v>
      </c>
      <c r="L43" s="76"/>
      <c r="M43" s="76"/>
      <c r="N43" s="76"/>
    </row>
    <row r="44" spans="1:14" ht="13.5" customHeight="1" x14ac:dyDescent="0.25">
      <c r="A44" s="106">
        <v>38</v>
      </c>
      <c r="B44" s="72" t="s">
        <v>455</v>
      </c>
      <c r="C44" s="72" t="s">
        <v>621</v>
      </c>
      <c r="D44" s="72" t="s">
        <v>623</v>
      </c>
      <c r="E44" s="72" t="s">
        <v>624</v>
      </c>
      <c r="F44" s="72" t="s">
        <v>622</v>
      </c>
      <c r="G44" s="110" t="str">
        <f>HYPERLINK("https://doi.org/"&amp;Tabelle6[[#This Row],[PLink]],Tabelle6[[#This Row],[PLink]])</f>
        <v>10.3390/s24186069</v>
      </c>
      <c r="H44" s="106" t="s">
        <v>450</v>
      </c>
      <c r="I44" s="72" t="s">
        <v>450</v>
      </c>
      <c r="J44" s="72">
        <v>1</v>
      </c>
      <c r="K44" s="72">
        <v>1</v>
      </c>
      <c r="L44" s="74">
        <v>0.5</v>
      </c>
      <c r="M44" s="72">
        <v>1</v>
      </c>
      <c r="N44" s="72">
        <v>0</v>
      </c>
    </row>
    <row r="45" spans="1:14" ht="13.5" customHeight="1" x14ac:dyDescent="0.25">
      <c r="A45" s="106">
        <v>44</v>
      </c>
      <c r="B45" s="72" t="s">
        <v>468</v>
      </c>
      <c r="C45" s="72" t="s">
        <v>625</v>
      </c>
      <c r="D45" s="72" t="s">
        <v>627</v>
      </c>
      <c r="E45" s="72" t="s">
        <v>628</v>
      </c>
      <c r="F45" s="72" t="s">
        <v>626</v>
      </c>
      <c r="G45" s="110" t="str">
        <f>HYPERLINK("https://doi.org/"&amp;Tabelle6[[#This Row],[PLink]],Tabelle6[[#This Row],[PLink]])</f>
        <v>10.1080/00207543.2021.2014591</v>
      </c>
      <c r="H45" s="106" t="s">
        <v>450</v>
      </c>
      <c r="I45" s="72" t="s">
        <v>450</v>
      </c>
      <c r="J45" s="72">
        <v>1</v>
      </c>
      <c r="K45" s="72">
        <v>0</v>
      </c>
      <c r="L45" s="76"/>
      <c r="M45" s="76"/>
      <c r="N45" s="76"/>
    </row>
    <row r="46" spans="1:14" ht="13.5" customHeight="1" x14ac:dyDescent="0.25">
      <c r="A46" s="106">
        <v>8</v>
      </c>
      <c r="B46" s="72" t="s">
        <v>455</v>
      </c>
      <c r="C46" s="72" t="s">
        <v>629</v>
      </c>
      <c r="D46" s="72" t="s">
        <v>631</v>
      </c>
      <c r="E46" s="72" t="s">
        <v>632</v>
      </c>
      <c r="F46" s="72" t="s">
        <v>630</v>
      </c>
      <c r="G46" s="110" t="str">
        <f>HYPERLINK("https://doi.org/"&amp;Tabelle6[[#This Row],[PLink]],Tabelle6[[#This Row],[PLink]])</f>
        <v>10.1080/00207543.2024.2372655</v>
      </c>
      <c r="H46" s="106" t="s">
        <v>450</v>
      </c>
      <c r="I46" s="72" t="s">
        <v>450</v>
      </c>
      <c r="J46" s="72">
        <v>1</v>
      </c>
      <c r="K46" s="72">
        <v>1</v>
      </c>
      <c r="L46" s="77">
        <v>1</v>
      </c>
      <c r="M46" s="72">
        <v>1</v>
      </c>
      <c r="N46" s="72">
        <v>1</v>
      </c>
    </row>
    <row r="47" spans="1:14" ht="13.5" customHeight="1" x14ac:dyDescent="0.25">
      <c r="A47" s="106">
        <v>35</v>
      </c>
      <c r="B47" s="72" t="s">
        <v>445</v>
      </c>
      <c r="C47" s="72" t="s">
        <v>633</v>
      </c>
      <c r="D47" s="72" t="s">
        <v>635</v>
      </c>
      <c r="E47" s="72" t="s">
        <v>636</v>
      </c>
      <c r="F47" s="72" t="s">
        <v>634</v>
      </c>
      <c r="G47" s="110" t="str">
        <f>HYPERLINK("https://doi.org/"&amp;Tabelle6[[#This Row],[PLink]],Tabelle6[[#This Row],[PLink]])</f>
        <v>10.1109/WSC60868.2023.10408657</v>
      </c>
      <c r="H47" s="106" t="s">
        <v>450</v>
      </c>
      <c r="I47" s="72" t="s">
        <v>450</v>
      </c>
      <c r="J47" s="72">
        <v>1</v>
      </c>
      <c r="K47" s="72">
        <v>0</v>
      </c>
      <c r="L47" s="76"/>
      <c r="M47" s="76"/>
      <c r="N47" s="76"/>
    </row>
    <row r="48" spans="1:14" ht="13.5" customHeight="1" thickBot="1" x14ac:dyDescent="0.3">
      <c r="A48" s="107">
        <v>34</v>
      </c>
      <c r="B48" s="108" t="s">
        <v>445</v>
      </c>
      <c r="C48" s="108" t="s">
        <v>637</v>
      </c>
      <c r="D48" s="108" t="s">
        <v>639</v>
      </c>
      <c r="E48" s="108" t="s">
        <v>640</v>
      </c>
      <c r="F48" s="108" t="s">
        <v>638</v>
      </c>
      <c r="G48" s="112" t="str">
        <f>HYPERLINK("https://doi.org/"&amp;Tabelle6[[#This Row],[PLink]],Tabelle6[[#This Row],[PLink]])</f>
        <v>10.1109/ACCESS.2023.3338530</v>
      </c>
      <c r="H48" s="107" t="s">
        <v>450</v>
      </c>
      <c r="I48" s="108" t="s">
        <v>450</v>
      </c>
      <c r="J48" s="108">
        <v>1</v>
      </c>
      <c r="K48" s="108">
        <v>0</v>
      </c>
      <c r="L48" s="109"/>
      <c r="M48" s="109"/>
      <c r="N48" s="121"/>
    </row>
    <row r="50" spans="2:14" ht="13.5" customHeight="1" x14ac:dyDescent="0.25">
      <c r="J50" s="78" t="s">
        <v>646</v>
      </c>
      <c r="K50" s="2" t="s">
        <v>641</v>
      </c>
      <c r="L50" s="2" t="s">
        <v>642</v>
      </c>
      <c r="M50" s="2" t="s">
        <v>641</v>
      </c>
      <c r="N50" s="2" t="s">
        <v>641</v>
      </c>
    </row>
    <row r="51" spans="2:14" ht="13.5" customHeight="1" thickBot="1" x14ac:dyDescent="0.3">
      <c r="K51" s="2" t="s">
        <v>643</v>
      </c>
      <c r="L51" s="2" t="s">
        <v>644</v>
      </c>
      <c r="M51" s="2" t="s">
        <v>643</v>
      </c>
      <c r="N51" s="2" t="s">
        <v>643</v>
      </c>
    </row>
    <row r="52" spans="2:14" ht="13.5" customHeight="1" x14ac:dyDescent="0.25">
      <c r="B52" s="130" t="s">
        <v>649</v>
      </c>
      <c r="C52" s="131"/>
      <c r="L52" s="2" t="s">
        <v>645</v>
      </c>
    </row>
    <row r="53" spans="2:14" ht="13.5" customHeight="1" x14ac:dyDescent="0.25">
      <c r="B53" s="99">
        <v>244</v>
      </c>
      <c r="C53" s="100" t="s">
        <v>650</v>
      </c>
    </row>
    <row r="54" spans="2:14" ht="13.5" customHeight="1" x14ac:dyDescent="0.25">
      <c r="B54" s="99">
        <v>47</v>
      </c>
      <c r="C54" s="100" t="s">
        <v>651</v>
      </c>
    </row>
    <row r="55" spans="2:14" ht="13.5" customHeight="1" x14ac:dyDescent="0.25">
      <c r="B55" s="99">
        <v>42</v>
      </c>
      <c r="C55" s="100" t="s">
        <v>652</v>
      </c>
      <c r="K55" s="2" t="s">
        <v>666</v>
      </c>
    </row>
    <row r="56" spans="2:14" ht="13.5" customHeight="1" x14ac:dyDescent="0.25">
      <c r="B56" s="99">
        <v>37</v>
      </c>
      <c r="C56" s="100" t="s">
        <v>653</v>
      </c>
    </row>
    <row r="57" spans="2:14" ht="13.5" customHeight="1" x14ac:dyDescent="0.25">
      <c r="B57" s="99">
        <v>25</v>
      </c>
      <c r="C57" s="100" t="s">
        <v>654</v>
      </c>
    </row>
    <row r="58" spans="2:14" ht="13.5" customHeight="1" thickBot="1" x14ac:dyDescent="0.3">
      <c r="B58" s="101">
        <v>8</v>
      </c>
      <c r="C58" s="102" t="s">
        <v>655</v>
      </c>
    </row>
  </sheetData>
  <mergeCells count="1">
    <mergeCell ref="B52:C52"/>
  </mergeCells>
  <pageMargins left="0.7" right="0.7" top="0.78740157499999996" bottom="0.78740157499999996"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4D618-298E-4877-913A-C4FD1CD0F403}">
  <dimension ref="A1:U82"/>
  <sheetViews>
    <sheetView topLeftCell="A32" zoomScaleNormal="100" workbookViewId="0">
      <selection activeCell="H4" sqref="H4"/>
    </sheetView>
  </sheetViews>
  <sheetFormatPr baseColWidth="10" defaultRowHeight="15" x14ac:dyDescent="0.25"/>
  <cols>
    <col min="1" max="1" width="5.5703125" style="50" customWidth="1"/>
    <col min="2" max="2" width="20.7109375" style="28" customWidth="1"/>
    <col min="3" max="3" width="4.28515625" style="50" bestFit="1" customWidth="1"/>
    <col min="4" max="4" width="20.7109375" style="28" customWidth="1"/>
    <col min="5" max="5" width="5.5703125" style="50" bestFit="1" customWidth="1"/>
    <col min="6" max="6" width="20.7109375" style="28" customWidth="1"/>
    <col min="7" max="7" width="3" style="50" bestFit="1" customWidth="1"/>
    <col min="8" max="8" width="20.7109375" style="28" customWidth="1"/>
    <col min="9" max="9" width="5.5703125" style="50" bestFit="1" customWidth="1"/>
    <col min="10" max="10" width="20.7109375" style="28" customWidth="1"/>
    <col min="11" max="11" width="5.5703125" style="50" bestFit="1" customWidth="1"/>
    <col min="12" max="12" width="20.7109375" style="28" customWidth="1"/>
    <col min="13" max="13" width="5.5703125" style="50" bestFit="1" customWidth="1"/>
    <col min="14" max="14" width="20.7109375" style="28" customWidth="1"/>
    <col min="15" max="15" width="5.5703125" style="50" bestFit="1" customWidth="1"/>
    <col min="16" max="16" width="20.7109375" style="28" customWidth="1"/>
    <col min="17" max="17" width="24.42578125" style="32" customWidth="1"/>
    <col min="18" max="18" width="6" style="87" bestFit="1" customWidth="1"/>
    <col min="19" max="19" width="23.85546875" style="28" bestFit="1" customWidth="1"/>
    <col min="20" max="20" width="4.7109375" style="50" bestFit="1" customWidth="1"/>
    <col min="21" max="21" width="31.140625" style="28" bestFit="1" customWidth="1"/>
    <col min="23" max="23" width="23.5703125" bestFit="1" customWidth="1"/>
    <col min="24" max="24" width="27" bestFit="1" customWidth="1"/>
    <col min="35" max="35" width="55.42578125" bestFit="1" customWidth="1"/>
  </cols>
  <sheetData>
    <row r="1" spans="1:21" ht="15.75" customHeight="1" thickBot="1" x14ac:dyDescent="0.3">
      <c r="A1" s="141" t="s">
        <v>109</v>
      </c>
      <c r="B1" s="142"/>
      <c r="C1" s="142"/>
      <c r="D1" s="142"/>
      <c r="E1" s="142"/>
      <c r="F1" s="142"/>
      <c r="G1" s="142"/>
      <c r="H1" s="142"/>
      <c r="I1" s="142"/>
      <c r="J1" s="142"/>
      <c r="K1" s="142"/>
      <c r="L1" s="142"/>
      <c r="M1" s="142"/>
      <c r="N1" s="142"/>
      <c r="O1" s="142"/>
      <c r="P1" s="142"/>
      <c r="Q1" s="145" t="s">
        <v>99</v>
      </c>
      <c r="R1" s="142" t="s">
        <v>56</v>
      </c>
      <c r="S1" s="142"/>
      <c r="T1" s="143" t="s">
        <v>57</v>
      </c>
      <c r="U1" s="144"/>
    </row>
    <row r="2" spans="1:21" s="11" customFormat="1" ht="17.25" customHeight="1" thickBot="1" x14ac:dyDescent="0.3">
      <c r="A2" s="33" t="s">
        <v>206</v>
      </c>
      <c r="B2" s="34">
        <v>46</v>
      </c>
      <c r="C2" s="35" t="s">
        <v>206</v>
      </c>
      <c r="D2" s="34">
        <v>12</v>
      </c>
      <c r="E2" s="35" t="s">
        <v>206</v>
      </c>
      <c r="F2" s="34">
        <v>37</v>
      </c>
      <c r="G2" s="35" t="s">
        <v>206</v>
      </c>
      <c r="H2" s="34">
        <v>39</v>
      </c>
      <c r="I2" s="35" t="s">
        <v>206</v>
      </c>
      <c r="J2" s="34">
        <v>23</v>
      </c>
      <c r="K2" s="35" t="s">
        <v>206</v>
      </c>
      <c r="L2" s="34">
        <v>15</v>
      </c>
      <c r="M2" s="35" t="s">
        <v>206</v>
      </c>
      <c r="N2" s="34">
        <v>42</v>
      </c>
      <c r="O2" s="35" t="s">
        <v>206</v>
      </c>
      <c r="P2" s="34">
        <v>8</v>
      </c>
      <c r="Q2" s="146"/>
      <c r="R2" s="35" t="s">
        <v>206</v>
      </c>
      <c r="S2" s="36" t="s">
        <v>158</v>
      </c>
      <c r="T2" s="35" t="s">
        <v>206</v>
      </c>
      <c r="U2" s="36" t="s">
        <v>157</v>
      </c>
    </row>
    <row r="3" spans="1:21" ht="156.75" x14ac:dyDescent="0.25">
      <c r="A3" s="79">
        <v>1</v>
      </c>
      <c r="B3" s="29" t="s">
        <v>207</v>
      </c>
      <c r="C3" s="83">
        <v>2</v>
      </c>
      <c r="D3" s="29" t="s">
        <v>656</v>
      </c>
      <c r="E3" s="83">
        <v>4</v>
      </c>
      <c r="F3" s="29" t="s">
        <v>658</v>
      </c>
      <c r="G3" s="83"/>
      <c r="H3" s="29"/>
      <c r="I3" s="83">
        <v>14</v>
      </c>
      <c r="J3" s="29" t="s">
        <v>208</v>
      </c>
      <c r="K3" s="83"/>
      <c r="L3" s="29"/>
      <c r="M3" s="83">
        <v>15</v>
      </c>
      <c r="N3" s="29" t="s">
        <v>209</v>
      </c>
      <c r="O3" s="83">
        <v>18</v>
      </c>
      <c r="P3" s="29" t="s">
        <v>210</v>
      </c>
      <c r="Q3" s="150" t="s">
        <v>71</v>
      </c>
      <c r="R3" s="83">
        <v>23</v>
      </c>
      <c r="S3" s="29" t="s">
        <v>27</v>
      </c>
      <c r="T3" s="83">
        <v>26</v>
      </c>
      <c r="U3" s="29" t="s">
        <v>74</v>
      </c>
    </row>
    <row r="4" spans="1:21" ht="171" x14ac:dyDescent="0.25">
      <c r="A4" s="80"/>
      <c r="B4" s="30"/>
      <c r="C4" s="84">
        <v>3</v>
      </c>
      <c r="D4" s="30" t="s">
        <v>657</v>
      </c>
      <c r="E4" s="84">
        <v>5</v>
      </c>
      <c r="F4" s="30" t="s">
        <v>659</v>
      </c>
      <c r="G4" s="84"/>
      <c r="H4" s="30"/>
      <c r="I4" s="84"/>
      <c r="J4" s="30"/>
      <c r="K4" s="84"/>
      <c r="L4" s="30"/>
      <c r="M4" s="84">
        <v>16</v>
      </c>
      <c r="N4" s="30" t="s">
        <v>211</v>
      </c>
      <c r="O4" s="84">
        <v>19</v>
      </c>
      <c r="P4" s="30" t="s">
        <v>212</v>
      </c>
      <c r="Q4" s="151"/>
      <c r="R4" s="84">
        <v>24</v>
      </c>
      <c r="S4" s="30" t="s">
        <v>25</v>
      </c>
      <c r="T4" s="84">
        <v>27</v>
      </c>
      <c r="U4" s="30" t="s">
        <v>95</v>
      </c>
    </row>
    <row r="5" spans="1:21" ht="99.75" x14ac:dyDescent="0.25">
      <c r="A5" s="80"/>
      <c r="B5" s="30"/>
      <c r="C5" s="84"/>
      <c r="D5" s="30"/>
      <c r="E5" s="84">
        <v>6</v>
      </c>
      <c r="F5" s="30" t="s">
        <v>660</v>
      </c>
      <c r="G5" s="84"/>
      <c r="H5" s="30"/>
      <c r="I5" s="84"/>
      <c r="J5" s="30"/>
      <c r="K5" s="84"/>
      <c r="L5" s="30"/>
      <c r="M5" s="84">
        <v>17</v>
      </c>
      <c r="N5" s="30" t="s">
        <v>213</v>
      </c>
      <c r="O5" s="84">
        <v>20</v>
      </c>
      <c r="P5" s="30" t="s">
        <v>214</v>
      </c>
      <c r="Q5" s="151"/>
      <c r="R5" s="84">
        <v>25</v>
      </c>
      <c r="S5" s="30" t="s">
        <v>18</v>
      </c>
      <c r="T5" s="84">
        <v>28</v>
      </c>
      <c r="U5" s="30" t="s">
        <v>83</v>
      </c>
    </row>
    <row r="6" spans="1:21" ht="142.5" x14ac:dyDescent="0.25">
      <c r="A6" s="80"/>
      <c r="B6" s="30"/>
      <c r="C6" s="84"/>
      <c r="D6" s="30"/>
      <c r="E6" s="84">
        <v>7</v>
      </c>
      <c r="F6" s="30" t="s">
        <v>661</v>
      </c>
      <c r="G6" s="84"/>
      <c r="H6" s="30"/>
      <c r="I6" s="84"/>
      <c r="J6" s="30"/>
      <c r="K6" s="84"/>
      <c r="L6" s="30"/>
      <c r="M6" s="84"/>
      <c r="N6" s="30"/>
      <c r="O6" s="84">
        <v>21</v>
      </c>
      <c r="P6" s="30" t="s">
        <v>215</v>
      </c>
      <c r="Q6" s="151"/>
      <c r="R6" s="84"/>
      <c r="S6" s="30"/>
      <c r="T6" s="84">
        <v>29</v>
      </c>
      <c r="U6" s="30" t="s">
        <v>91</v>
      </c>
    </row>
    <row r="7" spans="1:21" ht="128.25" x14ac:dyDescent="0.25">
      <c r="A7" s="80"/>
      <c r="B7" s="30"/>
      <c r="C7" s="84"/>
      <c r="D7" s="30"/>
      <c r="E7" s="84">
        <v>8</v>
      </c>
      <c r="F7" s="30" t="s">
        <v>662</v>
      </c>
      <c r="G7" s="84"/>
      <c r="H7" s="30"/>
      <c r="I7" s="84"/>
      <c r="J7" s="30"/>
      <c r="K7" s="84"/>
      <c r="L7" s="30"/>
      <c r="M7" s="84"/>
      <c r="N7" s="30"/>
      <c r="O7" s="84">
        <v>22</v>
      </c>
      <c r="P7" s="30" t="s">
        <v>216</v>
      </c>
      <c r="Q7" s="151"/>
      <c r="R7" s="84"/>
      <c r="S7" s="30"/>
      <c r="T7" s="84">
        <v>30</v>
      </c>
      <c r="U7" s="30" t="s">
        <v>96</v>
      </c>
    </row>
    <row r="8" spans="1:21" ht="99.75" x14ac:dyDescent="0.25">
      <c r="A8" s="80"/>
      <c r="B8" s="30"/>
      <c r="C8" s="84"/>
      <c r="D8" s="30"/>
      <c r="E8" s="84">
        <v>9</v>
      </c>
      <c r="F8" s="30" t="s">
        <v>217</v>
      </c>
      <c r="G8" s="84"/>
      <c r="H8" s="30"/>
      <c r="I8" s="84"/>
      <c r="J8" s="30"/>
      <c r="K8" s="84"/>
      <c r="L8" s="30"/>
      <c r="M8" s="84"/>
      <c r="N8" s="30"/>
      <c r="O8" s="84"/>
      <c r="P8" s="30"/>
      <c r="Q8" s="151"/>
      <c r="R8" s="84"/>
      <c r="S8" s="30"/>
      <c r="T8" s="84"/>
      <c r="U8" s="30"/>
    </row>
    <row r="9" spans="1:21" ht="85.5" x14ac:dyDescent="0.25">
      <c r="A9" s="80"/>
      <c r="B9" s="30"/>
      <c r="C9" s="84"/>
      <c r="D9" s="30"/>
      <c r="E9" s="84">
        <v>10</v>
      </c>
      <c r="F9" s="30" t="s">
        <v>218</v>
      </c>
      <c r="G9" s="84"/>
      <c r="H9" s="30"/>
      <c r="I9" s="84"/>
      <c r="J9" s="30"/>
      <c r="K9" s="84"/>
      <c r="L9" s="30"/>
      <c r="M9" s="84"/>
      <c r="N9" s="30"/>
      <c r="O9" s="84"/>
      <c r="P9" s="30"/>
      <c r="Q9" s="151"/>
      <c r="R9" s="84"/>
      <c r="S9" s="30"/>
      <c r="T9" s="84"/>
      <c r="U9" s="30"/>
    </row>
    <row r="10" spans="1:21" ht="99.75" x14ac:dyDescent="0.25">
      <c r="A10" s="80"/>
      <c r="B10" s="30"/>
      <c r="C10" s="84"/>
      <c r="D10" s="30"/>
      <c r="E10" s="84">
        <v>11</v>
      </c>
      <c r="F10" s="30" t="s">
        <v>219</v>
      </c>
      <c r="G10" s="84"/>
      <c r="H10" s="30"/>
      <c r="I10" s="84"/>
      <c r="J10" s="30"/>
      <c r="K10" s="84"/>
      <c r="L10" s="30"/>
      <c r="M10" s="84"/>
      <c r="N10" s="30"/>
      <c r="O10" s="84"/>
      <c r="P10" s="30"/>
      <c r="Q10" s="151"/>
      <c r="R10" s="84"/>
      <c r="S10" s="30"/>
      <c r="T10" s="84"/>
      <c r="U10" s="30"/>
    </row>
    <row r="11" spans="1:21" ht="85.5" x14ac:dyDescent="0.25">
      <c r="A11" s="80"/>
      <c r="B11" s="30"/>
      <c r="C11" s="84"/>
      <c r="D11" s="30"/>
      <c r="E11" s="84">
        <v>12</v>
      </c>
      <c r="F11" s="30" t="s">
        <v>220</v>
      </c>
      <c r="G11" s="84"/>
      <c r="H11" s="30"/>
      <c r="I11" s="84"/>
      <c r="J11" s="30"/>
      <c r="K11" s="84"/>
      <c r="L11" s="30"/>
      <c r="M11" s="84"/>
      <c r="N11" s="30"/>
      <c r="O11" s="84"/>
      <c r="P11" s="30"/>
      <c r="Q11" s="151"/>
      <c r="R11" s="84"/>
      <c r="S11" s="30"/>
      <c r="T11" s="84"/>
      <c r="U11" s="30"/>
    </row>
    <row r="12" spans="1:21" ht="86.25" thickBot="1" x14ac:dyDescent="0.3">
      <c r="A12" s="81"/>
      <c r="B12" s="31"/>
      <c r="C12" s="85"/>
      <c r="D12" s="31"/>
      <c r="E12" s="85">
        <v>13</v>
      </c>
      <c r="F12" s="31" t="s">
        <v>221</v>
      </c>
      <c r="G12" s="85"/>
      <c r="H12" s="31"/>
      <c r="I12" s="85"/>
      <c r="J12" s="31"/>
      <c r="K12" s="85"/>
      <c r="L12" s="31"/>
      <c r="M12" s="85"/>
      <c r="N12" s="31"/>
      <c r="O12" s="85"/>
      <c r="P12" s="31"/>
      <c r="Q12" s="152"/>
      <c r="R12" s="85"/>
      <c r="S12" s="31"/>
      <c r="T12" s="85"/>
      <c r="U12" s="31"/>
    </row>
    <row r="13" spans="1:21" ht="114" x14ac:dyDescent="0.25">
      <c r="A13" s="79">
        <v>31</v>
      </c>
      <c r="B13" s="29" t="s">
        <v>366</v>
      </c>
      <c r="C13" s="83">
        <v>37</v>
      </c>
      <c r="D13" s="29" t="s">
        <v>222</v>
      </c>
      <c r="E13" s="83">
        <v>39</v>
      </c>
      <c r="F13" s="29" t="s">
        <v>223</v>
      </c>
      <c r="G13" s="83"/>
      <c r="H13" s="29"/>
      <c r="I13" s="83">
        <v>50</v>
      </c>
      <c r="J13" s="29" t="s">
        <v>224</v>
      </c>
      <c r="K13" s="83">
        <v>53</v>
      </c>
      <c r="L13" s="29" t="s">
        <v>225</v>
      </c>
      <c r="M13" s="83">
        <v>54</v>
      </c>
      <c r="N13" s="29" t="s">
        <v>226</v>
      </c>
      <c r="O13" s="83">
        <v>61</v>
      </c>
      <c r="P13" s="29" t="s">
        <v>227</v>
      </c>
      <c r="Q13" s="153" t="s">
        <v>72</v>
      </c>
      <c r="R13" s="83">
        <v>65</v>
      </c>
      <c r="S13" s="29" t="s">
        <v>17</v>
      </c>
      <c r="T13" s="83">
        <v>69</v>
      </c>
      <c r="U13" s="29" t="s">
        <v>97</v>
      </c>
    </row>
    <row r="14" spans="1:21" ht="156.75" x14ac:dyDescent="0.25">
      <c r="A14" s="80">
        <v>32</v>
      </c>
      <c r="B14" s="30" t="s">
        <v>228</v>
      </c>
      <c r="C14" s="84">
        <v>38</v>
      </c>
      <c r="D14" s="30" t="s">
        <v>51</v>
      </c>
      <c r="E14" s="84">
        <v>40</v>
      </c>
      <c r="F14" s="30" t="s">
        <v>229</v>
      </c>
      <c r="G14" s="84"/>
      <c r="H14" s="30"/>
      <c r="I14" s="84">
        <v>51</v>
      </c>
      <c r="J14" s="30" t="s">
        <v>230</v>
      </c>
      <c r="K14" s="84"/>
      <c r="L14" s="30"/>
      <c r="M14" s="84">
        <v>55</v>
      </c>
      <c r="N14" s="30" t="s">
        <v>231</v>
      </c>
      <c r="O14" s="84">
        <v>62</v>
      </c>
      <c r="P14" s="30" t="s">
        <v>232</v>
      </c>
      <c r="Q14" s="154"/>
      <c r="R14" s="84">
        <v>66</v>
      </c>
      <c r="S14" s="30" t="s">
        <v>34</v>
      </c>
      <c r="T14" s="84">
        <v>70</v>
      </c>
      <c r="U14" s="30" t="s">
        <v>75</v>
      </c>
    </row>
    <row r="15" spans="1:21" ht="114" x14ac:dyDescent="0.25">
      <c r="A15" s="80">
        <v>33</v>
      </c>
      <c r="B15" s="30" t="s">
        <v>153</v>
      </c>
      <c r="C15" s="84"/>
      <c r="D15" s="30"/>
      <c r="E15" s="84">
        <v>41</v>
      </c>
      <c r="F15" s="30" t="s">
        <v>233</v>
      </c>
      <c r="G15" s="84"/>
      <c r="H15" s="30"/>
      <c r="I15" s="84">
        <v>52</v>
      </c>
      <c r="J15" s="30" t="s">
        <v>234</v>
      </c>
      <c r="K15" s="84"/>
      <c r="L15" s="30"/>
      <c r="M15" s="84">
        <v>56</v>
      </c>
      <c r="N15" s="30" t="s">
        <v>235</v>
      </c>
      <c r="O15" s="84">
        <v>63</v>
      </c>
      <c r="P15" s="30" t="s">
        <v>236</v>
      </c>
      <c r="Q15" s="154"/>
      <c r="R15" s="84">
        <v>67</v>
      </c>
      <c r="S15" s="30" t="s">
        <v>29</v>
      </c>
      <c r="T15" s="84">
        <v>71</v>
      </c>
      <c r="U15" s="30" t="s">
        <v>98</v>
      </c>
    </row>
    <row r="16" spans="1:21" ht="114" x14ac:dyDescent="0.25">
      <c r="A16" s="80">
        <v>34</v>
      </c>
      <c r="B16" s="30" t="s">
        <v>237</v>
      </c>
      <c r="C16" s="84"/>
      <c r="D16" s="30"/>
      <c r="E16" s="84">
        <v>42</v>
      </c>
      <c r="F16" s="30" t="s">
        <v>238</v>
      </c>
      <c r="G16" s="84"/>
      <c r="H16" s="30"/>
      <c r="I16" s="84"/>
      <c r="J16" s="30"/>
      <c r="K16" s="84"/>
      <c r="L16" s="30"/>
      <c r="M16" s="84">
        <v>57</v>
      </c>
      <c r="N16" s="30" t="s">
        <v>239</v>
      </c>
      <c r="O16" s="84">
        <v>64</v>
      </c>
      <c r="P16" s="30" t="s">
        <v>240</v>
      </c>
      <c r="Q16" s="154"/>
      <c r="R16" s="84">
        <v>68</v>
      </c>
      <c r="S16" s="30" t="s">
        <v>20</v>
      </c>
      <c r="T16" s="84"/>
      <c r="U16" s="30"/>
    </row>
    <row r="17" spans="1:21" ht="99.75" x14ac:dyDescent="0.25">
      <c r="A17" s="80">
        <v>35</v>
      </c>
      <c r="B17" s="30" t="s">
        <v>241</v>
      </c>
      <c r="C17" s="84"/>
      <c r="D17" s="30"/>
      <c r="E17" s="84">
        <v>43</v>
      </c>
      <c r="F17" s="30" t="s">
        <v>242</v>
      </c>
      <c r="G17" s="84"/>
      <c r="H17" s="30"/>
      <c r="I17" s="84"/>
      <c r="J17" s="30"/>
      <c r="K17" s="84"/>
      <c r="L17" s="30"/>
      <c r="M17" s="84">
        <v>58</v>
      </c>
      <c r="N17" s="30" t="s">
        <v>243</v>
      </c>
      <c r="O17" s="84"/>
      <c r="P17" s="30"/>
      <c r="Q17" s="154"/>
      <c r="R17" s="84"/>
      <c r="S17" s="30"/>
      <c r="T17" s="84"/>
      <c r="U17" s="30"/>
    </row>
    <row r="18" spans="1:21" ht="128.25" x14ac:dyDescent="0.25">
      <c r="A18" s="80">
        <v>36</v>
      </c>
      <c r="B18" s="30" t="s">
        <v>244</v>
      </c>
      <c r="C18" s="84"/>
      <c r="D18" s="30"/>
      <c r="E18" s="84">
        <v>44</v>
      </c>
      <c r="F18" s="30" t="s">
        <v>245</v>
      </c>
      <c r="G18" s="84"/>
      <c r="H18" s="30"/>
      <c r="I18" s="84"/>
      <c r="J18" s="30"/>
      <c r="K18" s="84"/>
      <c r="L18" s="30"/>
      <c r="M18" s="84">
        <v>59</v>
      </c>
      <c r="N18" s="30" t="s">
        <v>246</v>
      </c>
      <c r="O18" s="84"/>
      <c r="P18" s="30"/>
      <c r="Q18" s="154"/>
      <c r="R18" s="84"/>
      <c r="S18" s="30"/>
      <c r="T18" s="84"/>
      <c r="U18" s="30"/>
    </row>
    <row r="19" spans="1:21" ht="114" x14ac:dyDescent="0.25">
      <c r="A19" s="80"/>
      <c r="B19" s="30"/>
      <c r="C19" s="84"/>
      <c r="D19" s="30"/>
      <c r="E19" s="84">
        <v>45</v>
      </c>
      <c r="F19" s="30" t="s">
        <v>247</v>
      </c>
      <c r="G19" s="84"/>
      <c r="H19" s="30"/>
      <c r="I19" s="84"/>
      <c r="J19" s="30"/>
      <c r="K19" s="84"/>
      <c r="L19" s="30"/>
      <c r="M19" s="84">
        <v>60</v>
      </c>
      <c r="N19" s="30" t="s">
        <v>248</v>
      </c>
      <c r="O19" s="84"/>
      <c r="P19" s="30"/>
      <c r="Q19" s="154"/>
      <c r="R19" s="84"/>
      <c r="S19" s="30"/>
      <c r="T19" s="84"/>
      <c r="U19" s="30"/>
    </row>
    <row r="20" spans="1:21" ht="85.5" x14ac:dyDescent="0.25">
      <c r="A20" s="80"/>
      <c r="B20" s="30"/>
      <c r="C20" s="84"/>
      <c r="D20" s="30"/>
      <c r="E20" s="84">
        <v>46</v>
      </c>
      <c r="F20" s="30" t="s">
        <v>249</v>
      </c>
      <c r="G20" s="84"/>
      <c r="H20" s="30"/>
      <c r="I20" s="84"/>
      <c r="J20" s="30"/>
      <c r="K20" s="84"/>
      <c r="L20" s="30"/>
      <c r="M20" s="84"/>
      <c r="N20" s="30"/>
      <c r="O20" s="84"/>
      <c r="P20" s="30"/>
      <c r="Q20" s="154"/>
      <c r="R20" s="84"/>
      <c r="S20" s="30"/>
      <c r="T20" s="84"/>
      <c r="U20" s="30"/>
    </row>
    <row r="21" spans="1:21" ht="85.5" x14ac:dyDescent="0.25">
      <c r="A21" s="80"/>
      <c r="B21" s="30"/>
      <c r="C21" s="84"/>
      <c r="D21" s="30"/>
      <c r="E21" s="84">
        <v>47</v>
      </c>
      <c r="F21" s="30" t="s">
        <v>250</v>
      </c>
      <c r="G21" s="84"/>
      <c r="H21" s="30"/>
      <c r="I21" s="84"/>
      <c r="J21" s="30"/>
      <c r="K21" s="84"/>
      <c r="L21" s="30"/>
      <c r="M21" s="84"/>
      <c r="N21" s="30"/>
      <c r="O21" s="84"/>
      <c r="P21" s="30"/>
      <c r="Q21" s="154"/>
      <c r="R21" s="84"/>
      <c r="S21" s="30"/>
      <c r="T21" s="84"/>
      <c r="U21" s="30"/>
    </row>
    <row r="22" spans="1:21" ht="57" x14ac:dyDescent="0.25">
      <c r="A22" s="80"/>
      <c r="B22" s="30"/>
      <c r="C22" s="84"/>
      <c r="D22" s="30"/>
      <c r="E22" s="84">
        <v>48</v>
      </c>
      <c r="F22" s="30" t="s">
        <v>251</v>
      </c>
      <c r="G22" s="84"/>
      <c r="H22" s="30"/>
      <c r="I22" s="84"/>
      <c r="J22" s="30"/>
      <c r="K22" s="84"/>
      <c r="L22" s="30"/>
      <c r="M22" s="84"/>
      <c r="N22" s="30"/>
      <c r="O22" s="84"/>
      <c r="P22" s="30"/>
      <c r="Q22" s="154"/>
      <c r="R22" s="84"/>
      <c r="S22" s="30"/>
      <c r="T22" s="84"/>
      <c r="U22" s="30"/>
    </row>
    <row r="23" spans="1:21" ht="100.5" thickBot="1" x14ac:dyDescent="0.3">
      <c r="A23" s="81"/>
      <c r="B23" s="31"/>
      <c r="C23" s="85"/>
      <c r="D23" s="31"/>
      <c r="E23" s="85">
        <v>49</v>
      </c>
      <c r="F23" s="31" t="s">
        <v>252</v>
      </c>
      <c r="G23" s="85"/>
      <c r="H23" s="31"/>
      <c r="I23" s="85"/>
      <c r="J23" s="31"/>
      <c r="K23" s="85"/>
      <c r="L23" s="31"/>
      <c r="M23" s="85"/>
      <c r="N23" s="31"/>
      <c r="O23" s="85"/>
      <c r="P23" s="31"/>
      <c r="Q23" s="155"/>
      <c r="R23" s="85"/>
      <c r="S23" s="31"/>
      <c r="T23" s="85"/>
      <c r="U23" s="31"/>
    </row>
    <row r="24" spans="1:21" ht="99.75" x14ac:dyDescent="0.25">
      <c r="A24" s="80">
        <v>72</v>
      </c>
      <c r="B24" s="30" t="s">
        <v>253</v>
      </c>
      <c r="C24" s="84">
        <v>77</v>
      </c>
      <c r="D24" s="30" t="s">
        <v>49</v>
      </c>
      <c r="E24" s="84">
        <v>93</v>
      </c>
      <c r="F24" s="30" t="s">
        <v>254</v>
      </c>
      <c r="G24" s="84"/>
      <c r="H24" s="30"/>
      <c r="I24" s="84">
        <v>114</v>
      </c>
      <c r="J24" s="30" t="s">
        <v>255</v>
      </c>
      <c r="K24" s="84">
        <v>115</v>
      </c>
      <c r="L24" s="30" t="s">
        <v>256</v>
      </c>
      <c r="M24" s="84">
        <v>117</v>
      </c>
      <c r="N24" s="30" t="s">
        <v>257</v>
      </c>
      <c r="O24" s="84"/>
      <c r="P24" s="30"/>
      <c r="Q24" s="156" t="s">
        <v>186</v>
      </c>
      <c r="R24" s="84">
        <v>120</v>
      </c>
      <c r="S24" s="30" t="s">
        <v>4</v>
      </c>
      <c r="T24" s="84">
        <v>126</v>
      </c>
      <c r="U24" s="30" t="s">
        <v>7</v>
      </c>
    </row>
    <row r="25" spans="1:21" ht="114" x14ac:dyDescent="0.25">
      <c r="A25" s="80">
        <v>73</v>
      </c>
      <c r="B25" s="30" t="s">
        <v>367</v>
      </c>
      <c r="C25" s="84">
        <v>78</v>
      </c>
      <c r="D25" s="30" t="s">
        <v>368</v>
      </c>
      <c r="E25" s="84">
        <v>94</v>
      </c>
      <c r="F25" s="30" t="s">
        <v>258</v>
      </c>
      <c r="G25" s="84"/>
      <c r="H25" s="30"/>
      <c r="I25" s="84"/>
      <c r="J25" s="30"/>
      <c r="K25" s="84">
        <v>116</v>
      </c>
      <c r="L25" s="30" t="s">
        <v>259</v>
      </c>
      <c r="M25" s="84">
        <v>118</v>
      </c>
      <c r="N25" s="30" t="s">
        <v>260</v>
      </c>
      <c r="O25" s="84"/>
      <c r="P25" s="30"/>
      <c r="Q25" s="156"/>
      <c r="R25" s="84">
        <v>121</v>
      </c>
      <c r="S25" s="30" t="s">
        <v>33</v>
      </c>
      <c r="T25" s="84">
        <v>127</v>
      </c>
      <c r="U25" s="30" t="s">
        <v>92</v>
      </c>
    </row>
    <row r="26" spans="1:21" ht="128.25" x14ac:dyDescent="0.25">
      <c r="A26" s="80">
        <v>74</v>
      </c>
      <c r="B26" s="30" t="s">
        <v>261</v>
      </c>
      <c r="C26" s="84">
        <v>79</v>
      </c>
      <c r="D26" s="30" t="s">
        <v>262</v>
      </c>
      <c r="E26" s="84">
        <v>95</v>
      </c>
      <c r="F26" s="30" t="s">
        <v>263</v>
      </c>
      <c r="G26" s="84"/>
      <c r="H26" s="30"/>
      <c r="I26" s="84"/>
      <c r="J26" s="30"/>
      <c r="K26" s="84"/>
      <c r="L26" s="30"/>
      <c r="M26" s="84">
        <v>119</v>
      </c>
      <c r="N26" s="30" t="s">
        <v>264</v>
      </c>
      <c r="O26" s="84"/>
      <c r="P26" s="30"/>
      <c r="Q26" s="156"/>
      <c r="R26" s="84">
        <v>122</v>
      </c>
      <c r="S26" s="30" t="s">
        <v>38</v>
      </c>
      <c r="T26" s="84">
        <v>128</v>
      </c>
      <c r="U26" s="30" t="s">
        <v>77</v>
      </c>
    </row>
    <row r="27" spans="1:21" ht="171" x14ac:dyDescent="0.25">
      <c r="A27" s="80">
        <v>75</v>
      </c>
      <c r="B27" s="30" t="s">
        <v>265</v>
      </c>
      <c r="C27" s="84">
        <v>80</v>
      </c>
      <c r="D27" s="30" t="s">
        <v>266</v>
      </c>
      <c r="E27" s="84">
        <v>96</v>
      </c>
      <c r="F27" s="30" t="s">
        <v>267</v>
      </c>
      <c r="G27" s="84"/>
      <c r="H27" s="30"/>
      <c r="I27" s="84"/>
      <c r="J27" s="30"/>
      <c r="K27" s="84"/>
      <c r="L27" s="30"/>
      <c r="M27" s="84"/>
      <c r="N27" s="30"/>
      <c r="O27" s="84"/>
      <c r="P27" s="30"/>
      <c r="Q27" s="156"/>
      <c r="R27" s="84">
        <v>123</v>
      </c>
      <c r="S27" s="30" t="s">
        <v>2</v>
      </c>
      <c r="T27" s="84">
        <v>129</v>
      </c>
      <c r="U27" s="30" t="s">
        <v>78</v>
      </c>
    </row>
    <row r="28" spans="1:21" ht="114" x14ac:dyDescent="0.25">
      <c r="A28" s="80">
        <v>76</v>
      </c>
      <c r="B28" s="30" t="s">
        <v>155</v>
      </c>
      <c r="C28" s="84">
        <v>81</v>
      </c>
      <c r="D28" s="30" t="s">
        <v>39</v>
      </c>
      <c r="E28" s="84">
        <v>97</v>
      </c>
      <c r="F28" s="30" t="s">
        <v>268</v>
      </c>
      <c r="G28" s="84"/>
      <c r="H28" s="30"/>
      <c r="I28" s="84"/>
      <c r="J28" s="30"/>
      <c r="K28" s="84"/>
      <c r="L28" s="30"/>
      <c r="M28" s="84"/>
      <c r="N28" s="30"/>
      <c r="O28" s="84"/>
      <c r="P28" s="30"/>
      <c r="Q28" s="156"/>
      <c r="R28" s="84">
        <v>124</v>
      </c>
      <c r="S28" s="30" t="s">
        <v>15</v>
      </c>
      <c r="T28" s="84">
        <v>130</v>
      </c>
      <c r="U28" s="30" t="s">
        <v>80</v>
      </c>
    </row>
    <row r="29" spans="1:21" ht="99.75" x14ac:dyDescent="0.25">
      <c r="A29" s="80"/>
      <c r="B29" s="30"/>
      <c r="C29" s="84">
        <v>82</v>
      </c>
      <c r="D29" s="30" t="s">
        <v>47</v>
      </c>
      <c r="E29" s="84">
        <v>98</v>
      </c>
      <c r="F29" s="30" t="s">
        <v>269</v>
      </c>
      <c r="G29" s="84"/>
      <c r="H29" s="30"/>
      <c r="I29" s="84"/>
      <c r="J29" s="30"/>
      <c r="K29" s="84"/>
      <c r="L29" s="30"/>
      <c r="M29" s="84"/>
      <c r="N29" s="30"/>
      <c r="O29" s="84"/>
      <c r="P29" s="30"/>
      <c r="Q29" s="156"/>
      <c r="R29" s="84">
        <v>125</v>
      </c>
      <c r="S29" s="30" t="s">
        <v>16</v>
      </c>
      <c r="T29" s="84">
        <v>131</v>
      </c>
      <c r="U29" s="30" t="s">
        <v>82</v>
      </c>
    </row>
    <row r="30" spans="1:21" ht="114" x14ac:dyDescent="0.25">
      <c r="A30" s="80"/>
      <c r="B30" s="30"/>
      <c r="C30" s="84">
        <v>83</v>
      </c>
      <c r="D30" s="30" t="s">
        <v>50</v>
      </c>
      <c r="E30" s="84">
        <v>99</v>
      </c>
      <c r="F30" s="30" t="s">
        <v>270</v>
      </c>
      <c r="G30" s="84"/>
      <c r="H30" s="30"/>
      <c r="I30" s="84"/>
      <c r="J30" s="30"/>
      <c r="K30" s="84"/>
      <c r="L30" s="30"/>
      <c r="M30" s="84"/>
      <c r="N30" s="30"/>
      <c r="O30" s="84"/>
      <c r="P30" s="30"/>
      <c r="Q30" s="156"/>
      <c r="R30" s="84"/>
      <c r="S30" s="30"/>
      <c r="T30" s="84">
        <v>132</v>
      </c>
      <c r="U30" s="30" t="s">
        <v>38</v>
      </c>
    </row>
    <row r="31" spans="1:21" ht="99.75" x14ac:dyDescent="0.25">
      <c r="A31" s="80"/>
      <c r="B31" s="30"/>
      <c r="C31" s="84">
        <v>84</v>
      </c>
      <c r="D31" s="30" t="s">
        <v>271</v>
      </c>
      <c r="E31" s="84">
        <v>100</v>
      </c>
      <c r="F31" s="30" t="s">
        <v>272</v>
      </c>
      <c r="G31" s="84"/>
      <c r="H31" s="30"/>
      <c r="I31" s="84"/>
      <c r="J31" s="30"/>
      <c r="K31" s="84"/>
      <c r="L31" s="30"/>
      <c r="M31" s="84"/>
      <c r="N31" s="30"/>
      <c r="O31" s="84"/>
      <c r="P31" s="30"/>
      <c r="Q31" s="156"/>
      <c r="R31" s="84"/>
      <c r="S31" s="30"/>
      <c r="T31" s="84">
        <v>133</v>
      </c>
      <c r="U31" s="30" t="s">
        <v>10</v>
      </c>
    </row>
    <row r="32" spans="1:21" ht="85.5" x14ac:dyDescent="0.25">
      <c r="A32" s="80"/>
      <c r="B32" s="30"/>
      <c r="C32" s="84">
        <v>85</v>
      </c>
      <c r="D32" s="30" t="s">
        <v>44</v>
      </c>
      <c r="E32" s="84">
        <v>101</v>
      </c>
      <c r="F32" s="30" t="s">
        <v>273</v>
      </c>
      <c r="G32" s="84"/>
      <c r="H32" s="30"/>
      <c r="I32" s="84"/>
      <c r="J32" s="30"/>
      <c r="K32" s="84"/>
      <c r="L32" s="30"/>
      <c r="M32" s="84"/>
      <c r="N32" s="30"/>
      <c r="O32" s="84"/>
      <c r="P32" s="30"/>
      <c r="Q32" s="156"/>
      <c r="R32" s="84"/>
      <c r="S32" s="30"/>
      <c r="T32" s="84">
        <v>134</v>
      </c>
      <c r="U32" s="30" t="s">
        <v>88</v>
      </c>
    </row>
    <row r="33" spans="1:21" ht="114" x14ac:dyDescent="0.25">
      <c r="A33" s="80"/>
      <c r="B33" s="30"/>
      <c r="C33" s="84">
        <v>86</v>
      </c>
      <c r="D33" s="30" t="s">
        <v>40</v>
      </c>
      <c r="E33" s="84">
        <v>102</v>
      </c>
      <c r="F33" s="30" t="s">
        <v>274</v>
      </c>
      <c r="G33" s="84"/>
      <c r="H33" s="30"/>
      <c r="I33" s="84"/>
      <c r="J33" s="30"/>
      <c r="K33" s="84"/>
      <c r="L33" s="30"/>
      <c r="M33" s="84"/>
      <c r="N33" s="30"/>
      <c r="O33" s="84"/>
      <c r="P33" s="30"/>
      <c r="Q33" s="156"/>
      <c r="R33" s="84"/>
      <c r="S33" s="30"/>
      <c r="T33" s="84">
        <v>135</v>
      </c>
      <c r="U33" s="30" t="s">
        <v>11</v>
      </c>
    </row>
    <row r="34" spans="1:21" ht="71.25" x14ac:dyDescent="0.25">
      <c r="A34" s="80"/>
      <c r="B34" s="30"/>
      <c r="C34" s="84">
        <v>87</v>
      </c>
      <c r="D34" s="30" t="s">
        <v>41</v>
      </c>
      <c r="E34" s="84">
        <v>103</v>
      </c>
      <c r="F34" s="30" t="s">
        <v>275</v>
      </c>
      <c r="G34" s="84"/>
      <c r="H34" s="30"/>
      <c r="I34" s="84"/>
      <c r="J34" s="30"/>
      <c r="K34" s="84"/>
      <c r="L34" s="30"/>
      <c r="M34" s="84"/>
      <c r="N34" s="30"/>
      <c r="O34" s="84"/>
      <c r="P34" s="30"/>
      <c r="Q34" s="156"/>
      <c r="R34" s="84"/>
      <c r="S34" s="30"/>
      <c r="T34" s="84">
        <v>136</v>
      </c>
      <c r="U34" s="30" t="s">
        <v>8</v>
      </c>
    </row>
    <row r="35" spans="1:21" ht="114" x14ac:dyDescent="0.25">
      <c r="A35" s="80"/>
      <c r="B35" s="30"/>
      <c r="C35" s="84">
        <v>88</v>
      </c>
      <c r="D35" s="30" t="s">
        <v>42</v>
      </c>
      <c r="E35" s="84">
        <v>104</v>
      </c>
      <c r="F35" s="30" t="s">
        <v>276</v>
      </c>
      <c r="G35" s="84"/>
      <c r="H35" s="30"/>
      <c r="I35" s="84"/>
      <c r="J35" s="30"/>
      <c r="K35" s="84"/>
      <c r="L35" s="30"/>
      <c r="M35" s="84"/>
      <c r="N35" s="30"/>
      <c r="O35" s="84"/>
      <c r="P35" s="30"/>
      <c r="Q35" s="156"/>
      <c r="R35" s="84"/>
      <c r="S35" s="30"/>
      <c r="T35" s="84">
        <v>137</v>
      </c>
      <c r="U35" s="30" t="s">
        <v>90</v>
      </c>
    </row>
    <row r="36" spans="1:21" ht="85.5" x14ac:dyDescent="0.25">
      <c r="A36" s="80"/>
      <c r="B36" s="30"/>
      <c r="C36" s="84">
        <v>89</v>
      </c>
      <c r="D36" s="30" t="s">
        <v>48</v>
      </c>
      <c r="E36" s="84">
        <v>105</v>
      </c>
      <c r="F36" s="30" t="s">
        <v>277</v>
      </c>
      <c r="G36" s="84"/>
      <c r="H36" s="30"/>
      <c r="I36" s="84"/>
      <c r="J36" s="30"/>
      <c r="K36" s="84"/>
      <c r="L36" s="30"/>
      <c r="M36" s="84"/>
      <c r="N36" s="30"/>
      <c r="O36" s="84"/>
      <c r="P36" s="30"/>
      <c r="Q36" s="156"/>
      <c r="R36" s="84"/>
      <c r="S36" s="30"/>
      <c r="T36" s="84"/>
      <c r="U36" s="30"/>
    </row>
    <row r="37" spans="1:21" ht="99.75" x14ac:dyDescent="0.25">
      <c r="A37" s="80"/>
      <c r="B37" s="30"/>
      <c r="C37" s="84">
        <v>90</v>
      </c>
      <c r="D37" s="30" t="s">
        <v>43</v>
      </c>
      <c r="E37" s="84">
        <v>106</v>
      </c>
      <c r="F37" s="30" t="s">
        <v>278</v>
      </c>
      <c r="G37" s="84"/>
      <c r="H37" s="30"/>
      <c r="I37" s="84"/>
      <c r="J37" s="30"/>
      <c r="K37" s="84"/>
      <c r="L37" s="30"/>
      <c r="M37" s="84"/>
      <c r="N37" s="30"/>
      <c r="O37" s="84"/>
      <c r="P37" s="30"/>
      <c r="Q37" s="156"/>
      <c r="R37" s="84"/>
      <c r="S37" s="30"/>
      <c r="T37" s="84"/>
      <c r="U37" s="30"/>
    </row>
    <row r="38" spans="1:21" ht="128.25" x14ac:dyDescent="0.25">
      <c r="A38" s="80"/>
      <c r="B38" s="30"/>
      <c r="C38" s="84">
        <v>91</v>
      </c>
      <c r="D38" s="30" t="s">
        <v>279</v>
      </c>
      <c r="E38" s="84">
        <v>107</v>
      </c>
      <c r="F38" s="30" t="s">
        <v>280</v>
      </c>
      <c r="G38" s="84"/>
      <c r="H38" s="30"/>
      <c r="I38" s="84"/>
      <c r="J38" s="30"/>
      <c r="K38" s="84"/>
      <c r="L38" s="30"/>
      <c r="M38" s="84"/>
      <c r="N38" s="30"/>
      <c r="O38" s="84"/>
      <c r="P38" s="30"/>
      <c r="Q38" s="156"/>
      <c r="R38" s="84"/>
      <c r="S38" s="30"/>
      <c r="T38" s="84"/>
      <c r="U38" s="30"/>
    </row>
    <row r="39" spans="1:21" ht="71.25" x14ac:dyDescent="0.25">
      <c r="A39" s="80"/>
      <c r="B39" s="30"/>
      <c r="C39" s="84">
        <v>92</v>
      </c>
      <c r="D39" s="30" t="s">
        <v>45</v>
      </c>
      <c r="E39" s="84">
        <v>108</v>
      </c>
      <c r="F39" s="30" t="s">
        <v>281</v>
      </c>
      <c r="G39" s="84"/>
      <c r="H39" s="30"/>
      <c r="I39" s="84"/>
      <c r="J39" s="30"/>
      <c r="K39" s="84"/>
      <c r="L39" s="30"/>
      <c r="M39" s="84"/>
      <c r="N39" s="30"/>
      <c r="O39" s="84"/>
      <c r="P39" s="30"/>
      <c r="Q39" s="156"/>
      <c r="R39" s="84"/>
      <c r="S39" s="30"/>
      <c r="T39" s="84"/>
      <c r="U39" s="30"/>
    </row>
    <row r="40" spans="1:21" ht="71.25" x14ac:dyDescent="0.25">
      <c r="A40" s="80"/>
      <c r="B40" s="30"/>
      <c r="C40" s="84"/>
      <c r="D40" s="30"/>
      <c r="E40" s="84">
        <v>109</v>
      </c>
      <c r="F40" s="30" t="s">
        <v>282</v>
      </c>
      <c r="G40" s="84"/>
      <c r="H40" s="30"/>
      <c r="I40" s="84"/>
      <c r="J40" s="30"/>
      <c r="K40" s="84"/>
      <c r="L40" s="30"/>
      <c r="M40" s="84"/>
      <c r="N40" s="30"/>
      <c r="O40" s="84"/>
      <c r="P40" s="30"/>
      <c r="Q40" s="156"/>
      <c r="R40" s="84"/>
      <c r="S40" s="30"/>
      <c r="T40" s="84"/>
      <c r="U40" s="30"/>
    </row>
    <row r="41" spans="1:21" ht="99.75" x14ac:dyDescent="0.25">
      <c r="A41" s="80"/>
      <c r="B41" s="30"/>
      <c r="C41" s="84"/>
      <c r="D41" s="30"/>
      <c r="E41" s="84">
        <v>110</v>
      </c>
      <c r="F41" s="30" t="s">
        <v>283</v>
      </c>
      <c r="G41" s="84"/>
      <c r="H41" s="30"/>
      <c r="I41" s="84"/>
      <c r="J41" s="30"/>
      <c r="K41" s="84"/>
      <c r="L41" s="30"/>
      <c r="M41" s="84"/>
      <c r="N41" s="30"/>
      <c r="O41" s="84"/>
      <c r="P41" s="30"/>
      <c r="Q41" s="156"/>
      <c r="R41" s="84"/>
      <c r="S41" s="30"/>
      <c r="T41" s="84"/>
      <c r="U41" s="30"/>
    </row>
    <row r="42" spans="1:21" ht="57" x14ac:dyDescent="0.25">
      <c r="A42" s="80"/>
      <c r="B42" s="30"/>
      <c r="C42" s="84"/>
      <c r="D42" s="30"/>
      <c r="E42" s="84">
        <v>111</v>
      </c>
      <c r="F42" s="30" t="s">
        <v>284</v>
      </c>
      <c r="G42" s="84"/>
      <c r="H42" s="30"/>
      <c r="I42" s="84"/>
      <c r="J42" s="30"/>
      <c r="K42" s="84"/>
      <c r="L42" s="30"/>
      <c r="M42" s="84"/>
      <c r="N42" s="30"/>
      <c r="O42" s="84"/>
      <c r="P42" s="30"/>
      <c r="Q42" s="156"/>
      <c r="R42" s="84"/>
      <c r="S42" s="30"/>
      <c r="T42" s="84"/>
      <c r="U42" s="30"/>
    </row>
    <row r="43" spans="1:21" ht="85.5" x14ac:dyDescent="0.25">
      <c r="A43" s="80"/>
      <c r="B43" s="30"/>
      <c r="C43" s="84"/>
      <c r="D43" s="30"/>
      <c r="E43" s="84">
        <v>112</v>
      </c>
      <c r="F43" s="30" t="s">
        <v>285</v>
      </c>
      <c r="G43" s="84"/>
      <c r="H43" s="30"/>
      <c r="I43" s="84"/>
      <c r="J43" s="30"/>
      <c r="K43" s="84"/>
      <c r="L43" s="30"/>
      <c r="M43" s="84"/>
      <c r="N43" s="30"/>
      <c r="O43" s="84"/>
      <c r="P43" s="30"/>
      <c r="Q43" s="156"/>
      <c r="R43" s="84"/>
      <c r="S43" s="30"/>
      <c r="T43" s="84"/>
      <c r="U43" s="30"/>
    </row>
    <row r="44" spans="1:21" ht="100.5" thickBot="1" x14ac:dyDescent="0.3">
      <c r="A44" s="80"/>
      <c r="B44" s="30"/>
      <c r="C44" s="84"/>
      <c r="D44" s="30"/>
      <c r="E44" s="84">
        <v>113</v>
      </c>
      <c r="F44" s="30" t="s">
        <v>286</v>
      </c>
      <c r="G44" s="84"/>
      <c r="H44" s="30"/>
      <c r="I44" s="84"/>
      <c r="J44" s="30"/>
      <c r="K44" s="84"/>
      <c r="L44" s="30"/>
      <c r="M44" s="84"/>
      <c r="N44" s="30"/>
      <c r="O44" s="84"/>
      <c r="P44" s="30"/>
      <c r="Q44" s="156"/>
      <c r="R44" s="84"/>
      <c r="S44" s="30"/>
      <c r="T44" s="84"/>
      <c r="U44" s="30"/>
    </row>
    <row r="45" spans="1:21" ht="57.75" thickBot="1" x14ac:dyDescent="0.3">
      <c r="A45" s="82"/>
      <c r="B45" s="37"/>
      <c r="C45" s="86">
        <v>138</v>
      </c>
      <c r="D45" s="37" t="s">
        <v>287</v>
      </c>
      <c r="E45" s="86"/>
      <c r="F45" s="37"/>
      <c r="G45" s="86"/>
      <c r="H45" s="37"/>
      <c r="I45" s="86"/>
      <c r="J45" s="37"/>
      <c r="K45" s="86"/>
      <c r="L45" s="37"/>
      <c r="M45" s="86"/>
      <c r="N45" s="37"/>
      <c r="O45" s="86"/>
      <c r="P45" s="37"/>
      <c r="Q45" s="38" t="s">
        <v>73</v>
      </c>
      <c r="R45" s="86">
        <v>139</v>
      </c>
      <c r="S45" s="37" t="s">
        <v>24</v>
      </c>
      <c r="T45" s="86">
        <v>140</v>
      </c>
      <c r="U45" s="37" t="s">
        <v>24</v>
      </c>
    </row>
    <row r="46" spans="1:21" ht="156.75" x14ac:dyDescent="0.25">
      <c r="A46" s="79">
        <v>141</v>
      </c>
      <c r="B46" s="29" t="s">
        <v>288</v>
      </c>
      <c r="C46" s="83"/>
      <c r="D46" s="29"/>
      <c r="E46" s="83">
        <v>146</v>
      </c>
      <c r="F46" s="29" t="s">
        <v>289</v>
      </c>
      <c r="G46" s="83"/>
      <c r="H46" s="29"/>
      <c r="I46" s="83">
        <v>153</v>
      </c>
      <c r="J46" s="29" t="s">
        <v>290</v>
      </c>
      <c r="K46" s="83"/>
      <c r="L46" s="29"/>
      <c r="M46" s="83">
        <v>154</v>
      </c>
      <c r="N46" s="29" t="s">
        <v>156</v>
      </c>
      <c r="O46" s="83">
        <v>156</v>
      </c>
      <c r="P46" s="29" t="s">
        <v>291</v>
      </c>
      <c r="Q46" s="147" t="s">
        <v>156</v>
      </c>
      <c r="R46" s="83"/>
      <c r="S46" s="29"/>
      <c r="T46" s="83"/>
      <c r="U46" s="29"/>
    </row>
    <row r="47" spans="1:21" ht="128.25" x14ac:dyDescent="0.25">
      <c r="A47" s="80">
        <v>142</v>
      </c>
      <c r="B47" s="30" t="s">
        <v>292</v>
      </c>
      <c r="C47" s="84"/>
      <c r="D47" s="30"/>
      <c r="E47" s="84">
        <v>147</v>
      </c>
      <c r="F47" s="30" t="s">
        <v>293</v>
      </c>
      <c r="G47" s="84"/>
      <c r="H47" s="30"/>
      <c r="I47" s="84"/>
      <c r="J47" s="30"/>
      <c r="K47" s="84"/>
      <c r="L47" s="30"/>
      <c r="M47" s="84">
        <v>155</v>
      </c>
      <c r="N47" s="30" t="s">
        <v>294</v>
      </c>
      <c r="O47" s="84"/>
      <c r="P47" s="30"/>
      <c r="Q47" s="148"/>
      <c r="R47" s="84"/>
      <c r="S47" s="30"/>
      <c r="T47" s="84"/>
      <c r="U47" s="30"/>
    </row>
    <row r="48" spans="1:21" ht="99.75" x14ac:dyDescent="0.25">
      <c r="A48" s="80">
        <v>143</v>
      </c>
      <c r="B48" s="30" t="s">
        <v>295</v>
      </c>
      <c r="C48" s="84"/>
      <c r="D48" s="30"/>
      <c r="E48" s="84">
        <v>148</v>
      </c>
      <c r="F48" s="30" t="s">
        <v>296</v>
      </c>
      <c r="G48" s="84"/>
      <c r="H48" s="30"/>
      <c r="I48" s="84"/>
      <c r="J48" s="30"/>
      <c r="K48" s="84"/>
      <c r="L48" s="30"/>
      <c r="M48" s="84"/>
      <c r="N48" s="30"/>
      <c r="O48" s="84"/>
      <c r="P48" s="30"/>
      <c r="Q48" s="148"/>
      <c r="R48" s="84"/>
      <c r="S48" s="30"/>
      <c r="T48" s="84"/>
      <c r="U48" s="30"/>
    </row>
    <row r="49" spans="1:21" ht="114" x14ac:dyDescent="0.25">
      <c r="A49" s="80">
        <v>144</v>
      </c>
      <c r="B49" s="30" t="s">
        <v>369</v>
      </c>
      <c r="C49" s="84"/>
      <c r="D49" s="30"/>
      <c r="E49" s="84">
        <v>149</v>
      </c>
      <c r="F49" s="30" t="s">
        <v>297</v>
      </c>
      <c r="G49" s="84"/>
      <c r="H49" s="30"/>
      <c r="I49" s="84"/>
      <c r="J49" s="30"/>
      <c r="K49" s="84"/>
      <c r="L49" s="30"/>
      <c r="M49" s="84"/>
      <c r="N49" s="30"/>
      <c r="O49" s="84"/>
      <c r="P49" s="30"/>
      <c r="Q49" s="148"/>
      <c r="R49" s="84"/>
      <c r="S49" s="30"/>
      <c r="T49" s="84"/>
      <c r="U49" s="30"/>
    </row>
    <row r="50" spans="1:21" ht="142.5" x14ac:dyDescent="0.25">
      <c r="A50" s="80">
        <v>145</v>
      </c>
      <c r="B50" s="30" t="s">
        <v>370</v>
      </c>
      <c r="C50" s="84"/>
      <c r="D50" s="30"/>
      <c r="E50" s="84">
        <v>150</v>
      </c>
      <c r="F50" s="30" t="s">
        <v>298</v>
      </c>
      <c r="G50" s="84"/>
      <c r="H50" s="30"/>
      <c r="I50" s="84"/>
      <c r="J50" s="30"/>
      <c r="K50" s="84"/>
      <c r="L50" s="30"/>
      <c r="M50" s="84"/>
      <c r="N50" s="30"/>
      <c r="O50" s="84"/>
      <c r="P50" s="30"/>
      <c r="Q50" s="148"/>
      <c r="R50" s="84"/>
      <c r="S50" s="30"/>
      <c r="T50" s="84"/>
      <c r="U50" s="30"/>
    </row>
    <row r="51" spans="1:21" ht="99.75" x14ac:dyDescent="0.25">
      <c r="A51" s="80"/>
      <c r="B51" s="30"/>
      <c r="C51" s="84"/>
      <c r="D51" s="30"/>
      <c r="E51" s="84">
        <v>151</v>
      </c>
      <c r="F51" s="30" t="s">
        <v>299</v>
      </c>
      <c r="G51" s="84"/>
      <c r="H51" s="30"/>
      <c r="I51" s="84"/>
      <c r="J51" s="30"/>
      <c r="K51" s="84"/>
      <c r="L51" s="30"/>
      <c r="M51" s="84"/>
      <c r="N51" s="30"/>
      <c r="O51" s="84"/>
      <c r="P51" s="30"/>
      <c r="Q51" s="148"/>
      <c r="R51" s="84"/>
      <c r="S51" s="30"/>
      <c r="T51" s="84"/>
      <c r="U51" s="30"/>
    </row>
    <row r="52" spans="1:21" ht="86.25" thickBot="1" x14ac:dyDescent="0.3">
      <c r="A52" s="81"/>
      <c r="B52" s="31"/>
      <c r="C52" s="85"/>
      <c r="D52" s="31"/>
      <c r="E52" s="85">
        <v>152</v>
      </c>
      <c r="F52" s="31" t="s">
        <v>300</v>
      </c>
      <c r="G52" s="85"/>
      <c r="H52" s="31"/>
      <c r="I52" s="85"/>
      <c r="J52" s="31"/>
      <c r="K52" s="85"/>
      <c r="L52" s="31"/>
      <c r="M52" s="85"/>
      <c r="N52" s="31"/>
      <c r="O52" s="85"/>
      <c r="P52" s="31"/>
      <c r="Q52" s="149"/>
      <c r="R52" s="85"/>
      <c r="S52" s="31"/>
      <c r="T52" s="85"/>
      <c r="U52" s="31"/>
    </row>
    <row r="53" spans="1:21" ht="156.75" x14ac:dyDescent="0.25">
      <c r="A53" s="79">
        <v>157</v>
      </c>
      <c r="B53" s="29" t="s">
        <v>371</v>
      </c>
      <c r="C53" s="83">
        <v>159</v>
      </c>
      <c r="D53" s="29" t="s">
        <v>59</v>
      </c>
      <c r="E53" s="83">
        <v>161</v>
      </c>
      <c r="F53" s="29" t="s">
        <v>301</v>
      </c>
      <c r="G53" s="83"/>
      <c r="H53" s="29"/>
      <c r="I53" s="83">
        <v>168</v>
      </c>
      <c r="J53" s="29" t="s">
        <v>302</v>
      </c>
      <c r="K53" s="83">
        <v>170</v>
      </c>
      <c r="L53" s="29" t="s">
        <v>303</v>
      </c>
      <c r="M53" s="83">
        <v>172</v>
      </c>
      <c r="N53" s="29" t="s">
        <v>304</v>
      </c>
      <c r="O53" s="83">
        <v>175</v>
      </c>
      <c r="P53" s="29" t="s">
        <v>305</v>
      </c>
      <c r="Q53" s="132" t="s">
        <v>66</v>
      </c>
      <c r="R53" s="83">
        <v>177</v>
      </c>
      <c r="S53" s="29" t="s">
        <v>28</v>
      </c>
      <c r="T53" s="83">
        <v>178</v>
      </c>
      <c r="U53" s="29" t="s">
        <v>86</v>
      </c>
    </row>
    <row r="54" spans="1:21" ht="142.5" x14ac:dyDescent="0.25">
      <c r="A54" s="80">
        <v>158</v>
      </c>
      <c r="B54" s="30" t="s">
        <v>306</v>
      </c>
      <c r="C54" s="84">
        <v>160</v>
      </c>
      <c r="D54" s="30" t="s">
        <v>46</v>
      </c>
      <c r="E54" s="84">
        <v>162</v>
      </c>
      <c r="F54" s="30" t="s">
        <v>307</v>
      </c>
      <c r="G54" s="84"/>
      <c r="H54" s="30"/>
      <c r="I54" s="84">
        <v>169</v>
      </c>
      <c r="J54" s="30" t="s">
        <v>308</v>
      </c>
      <c r="K54" s="84">
        <v>171</v>
      </c>
      <c r="L54" s="30" t="s">
        <v>309</v>
      </c>
      <c r="M54" s="84">
        <v>173</v>
      </c>
      <c r="N54" s="30" t="s">
        <v>310</v>
      </c>
      <c r="O54" s="84">
        <v>176</v>
      </c>
      <c r="P54" s="30" t="s">
        <v>311</v>
      </c>
      <c r="Q54" s="133"/>
      <c r="R54" s="84"/>
      <c r="S54" s="30"/>
      <c r="T54" s="84">
        <v>179</v>
      </c>
      <c r="U54" s="30" t="s">
        <v>94</v>
      </c>
    </row>
    <row r="55" spans="1:21" ht="142.5" x14ac:dyDescent="0.25">
      <c r="A55" s="80"/>
      <c r="B55" s="30"/>
      <c r="C55" s="84"/>
      <c r="D55" s="30"/>
      <c r="E55" s="84">
        <v>163</v>
      </c>
      <c r="F55" s="30" t="s">
        <v>312</v>
      </c>
      <c r="G55" s="84"/>
      <c r="H55" s="30"/>
      <c r="I55" s="84"/>
      <c r="J55" s="30"/>
      <c r="K55" s="84"/>
      <c r="L55" s="30"/>
      <c r="M55" s="84">
        <v>174</v>
      </c>
      <c r="N55" s="30" t="s">
        <v>313</v>
      </c>
      <c r="O55" s="84"/>
      <c r="P55" s="30"/>
      <c r="Q55" s="133"/>
      <c r="R55" s="84"/>
      <c r="S55" s="30"/>
      <c r="T55" s="84"/>
      <c r="U55" s="30"/>
    </row>
    <row r="56" spans="1:21" ht="85.5" x14ac:dyDescent="0.25">
      <c r="A56" s="80"/>
      <c r="B56" s="30"/>
      <c r="C56" s="84"/>
      <c r="D56" s="30"/>
      <c r="E56" s="84">
        <v>164</v>
      </c>
      <c r="F56" s="30" t="s">
        <v>314</v>
      </c>
      <c r="G56" s="84"/>
      <c r="H56" s="30"/>
      <c r="I56" s="84"/>
      <c r="J56" s="30"/>
      <c r="K56" s="84"/>
      <c r="L56" s="30"/>
      <c r="M56" s="84"/>
      <c r="N56" s="30"/>
      <c r="O56" s="84"/>
      <c r="P56" s="30"/>
      <c r="Q56" s="133"/>
      <c r="R56" s="84"/>
      <c r="S56" s="30"/>
      <c r="T56" s="84"/>
      <c r="U56" s="30"/>
    </row>
    <row r="57" spans="1:21" ht="99.75" x14ac:dyDescent="0.25">
      <c r="A57" s="80"/>
      <c r="B57" s="30"/>
      <c r="C57" s="84"/>
      <c r="D57" s="30"/>
      <c r="E57" s="84">
        <v>165</v>
      </c>
      <c r="F57" s="30" t="s">
        <v>315</v>
      </c>
      <c r="G57" s="84"/>
      <c r="H57" s="30"/>
      <c r="I57" s="84"/>
      <c r="J57" s="30"/>
      <c r="K57" s="84"/>
      <c r="L57" s="30"/>
      <c r="M57" s="84"/>
      <c r="N57" s="30"/>
      <c r="O57" s="84"/>
      <c r="P57" s="30"/>
      <c r="Q57" s="133"/>
      <c r="R57" s="84"/>
      <c r="S57" s="30"/>
      <c r="T57" s="84"/>
      <c r="U57" s="30"/>
    </row>
    <row r="58" spans="1:21" ht="71.25" x14ac:dyDescent="0.25">
      <c r="A58" s="80"/>
      <c r="B58" s="30"/>
      <c r="C58" s="84"/>
      <c r="D58" s="30"/>
      <c r="E58" s="84">
        <v>166</v>
      </c>
      <c r="F58" s="30" t="s">
        <v>316</v>
      </c>
      <c r="G58" s="84"/>
      <c r="H58" s="30"/>
      <c r="I58" s="84"/>
      <c r="J58" s="30"/>
      <c r="K58" s="84"/>
      <c r="L58" s="30"/>
      <c r="M58" s="84"/>
      <c r="N58" s="30"/>
      <c r="O58" s="84"/>
      <c r="P58" s="30"/>
      <c r="Q58" s="133"/>
      <c r="R58" s="84"/>
      <c r="S58" s="30"/>
      <c r="T58" s="84"/>
      <c r="U58" s="30"/>
    </row>
    <row r="59" spans="1:21" ht="72" thickBot="1" x14ac:dyDescent="0.3">
      <c r="A59" s="81"/>
      <c r="B59" s="31"/>
      <c r="C59" s="85"/>
      <c r="D59" s="31"/>
      <c r="E59" s="85">
        <v>167</v>
      </c>
      <c r="F59" s="31" t="s">
        <v>317</v>
      </c>
      <c r="G59" s="85"/>
      <c r="H59" s="31"/>
      <c r="I59" s="85"/>
      <c r="J59" s="31"/>
      <c r="K59" s="85"/>
      <c r="L59" s="31"/>
      <c r="M59" s="85"/>
      <c r="N59" s="31"/>
      <c r="O59" s="85"/>
      <c r="P59" s="31"/>
      <c r="Q59" s="134"/>
      <c r="R59" s="85"/>
      <c r="S59" s="31"/>
      <c r="T59" s="85"/>
      <c r="U59" s="31"/>
    </row>
    <row r="60" spans="1:21" ht="128.25" x14ac:dyDescent="0.25">
      <c r="A60" s="80">
        <v>180</v>
      </c>
      <c r="B60" s="30" t="s">
        <v>372</v>
      </c>
      <c r="C60" s="84">
        <v>185</v>
      </c>
      <c r="D60" s="30" t="s">
        <v>318</v>
      </c>
      <c r="E60" s="84">
        <v>186</v>
      </c>
      <c r="F60" s="30" t="s">
        <v>319</v>
      </c>
      <c r="G60" s="84"/>
      <c r="H60" s="30"/>
      <c r="I60" s="84">
        <v>199</v>
      </c>
      <c r="J60" s="30" t="s">
        <v>320</v>
      </c>
      <c r="K60" s="84">
        <v>201</v>
      </c>
      <c r="L60" s="30" t="s">
        <v>321</v>
      </c>
      <c r="M60" s="84">
        <v>202</v>
      </c>
      <c r="N60" s="30" t="s">
        <v>159</v>
      </c>
      <c r="O60" s="84">
        <v>207</v>
      </c>
      <c r="P60" s="30" t="s">
        <v>322</v>
      </c>
      <c r="Q60" s="135" t="s">
        <v>32</v>
      </c>
      <c r="R60" s="84">
        <v>215</v>
      </c>
      <c r="S60" s="30" t="s">
        <v>3</v>
      </c>
      <c r="T60" s="84">
        <v>221</v>
      </c>
      <c r="U60" s="30" t="s">
        <v>32</v>
      </c>
    </row>
    <row r="61" spans="1:21" ht="156.75" x14ac:dyDescent="0.25">
      <c r="A61" s="80">
        <v>181</v>
      </c>
      <c r="B61" s="30" t="s">
        <v>323</v>
      </c>
      <c r="C61" s="84"/>
      <c r="D61" s="30"/>
      <c r="E61" s="84">
        <v>187</v>
      </c>
      <c r="F61" s="30" t="s">
        <v>324</v>
      </c>
      <c r="G61" s="84"/>
      <c r="H61" s="30"/>
      <c r="I61" s="84">
        <v>200</v>
      </c>
      <c r="J61" s="30" t="s">
        <v>325</v>
      </c>
      <c r="K61" s="84"/>
      <c r="L61" s="30"/>
      <c r="M61" s="84">
        <v>203</v>
      </c>
      <c r="N61" s="30" t="s">
        <v>326</v>
      </c>
      <c r="O61" s="84">
        <v>208</v>
      </c>
      <c r="P61" s="30" t="s">
        <v>327</v>
      </c>
      <c r="Q61" s="135"/>
      <c r="R61" s="84">
        <v>216</v>
      </c>
      <c r="S61" s="30" t="s">
        <v>30</v>
      </c>
      <c r="T61" s="84">
        <v>222</v>
      </c>
      <c r="U61" s="30" t="s">
        <v>76</v>
      </c>
    </row>
    <row r="62" spans="1:21" ht="156.75" x14ac:dyDescent="0.25">
      <c r="A62" s="80">
        <v>182</v>
      </c>
      <c r="B62" s="30" t="s">
        <v>328</v>
      </c>
      <c r="C62" s="84"/>
      <c r="D62" s="30"/>
      <c r="E62" s="84">
        <v>188</v>
      </c>
      <c r="F62" s="30" t="s">
        <v>329</v>
      </c>
      <c r="G62" s="84"/>
      <c r="H62" s="30"/>
      <c r="I62" s="84"/>
      <c r="J62" s="30"/>
      <c r="K62" s="84"/>
      <c r="L62" s="30"/>
      <c r="M62" s="84">
        <v>204</v>
      </c>
      <c r="N62" s="30" t="s">
        <v>160</v>
      </c>
      <c r="O62" s="84">
        <v>209</v>
      </c>
      <c r="P62" s="30" t="s">
        <v>330</v>
      </c>
      <c r="Q62" s="135"/>
      <c r="R62" s="84">
        <v>217</v>
      </c>
      <c r="S62" s="30" t="s">
        <v>22</v>
      </c>
      <c r="T62" s="84">
        <v>223</v>
      </c>
      <c r="U62" s="30" t="s">
        <v>5</v>
      </c>
    </row>
    <row r="63" spans="1:21" ht="128.25" x14ac:dyDescent="0.25">
      <c r="A63" s="80">
        <v>183</v>
      </c>
      <c r="B63" s="30" t="s">
        <v>331</v>
      </c>
      <c r="C63" s="84"/>
      <c r="D63" s="30"/>
      <c r="E63" s="84">
        <v>189</v>
      </c>
      <c r="F63" s="30" t="s">
        <v>332</v>
      </c>
      <c r="G63" s="84"/>
      <c r="H63" s="30"/>
      <c r="I63" s="84"/>
      <c r="J63" s="30"/>
      <c r="K63" s="84"/>
      <c r="L63" s="30"/>
      <c r="M63" s="84">
        <v>205</v>
      </c>
      <c r="N63" s="30" t="s">
        <v>333</v>
      </c>
      <c r="O63" s="84">
        <v>210</v>
      </c>
      <c r="P63" s="30" t="s">
        <v>334</v>
      </c>
      <c r="Q63" s="135"/>
      <c r="R63" s="84">
        <v>218</v>
      </c>
      <c r="S63" s="30" t="s">
        <v>13</v>
      </c>
      <c r="T63" s="84">
        <v>224</v>
      </c>
      <c r="U63" s="30" t="s">
        <v>81</v>
      </c>
    </row>
    <row r="64" spans="1:21" ht="99.75" x14ac:dyDescent="0.25">
      <c r="A64" s="80">
        <v>184</v>
      </c>
      <c r="B64" s="30" t="s">
        <v>335</v>
      </c>
      <c r="C64" s="84"/>
      <c r="D64" s="30"/>
      <c r="E64" s="84">
        <v>190</v>
      </c>
      <c r="F64" s="30" t="s">
        <v>336</v>
      </c>
      <c r="G64" s="84"/>
      <c r="H64" s="30"/>
      <c r="I64" s="84"/>
      <c r="J64" s="30"/>
      <c r="K64" s="84"/>
      <c r="L64" s="30"/>
      <c r="M64" s="84">
        <v>206</v>
      </c>
      <c r="N64" s="30" t="s">
        <v>337</v>
      </c>
      <c r="O64" s="84">
        <v>211</v>
      </c>
      <c r="P64" s="30" t="s">
        <v>338</v>
      </c>
      <c r="Q64" s="135"/>
      <c r="R64" s="84">
        <v>219</v>
      </c>
      <c r="S64" s="30" t="s">
        <v>1</v>
      </c>
      <c r="T64" s="84">
        <v>225</v>
      </c>
      <c r="U64" s="30" t="s">
        <v>3</v>
      </c>
    </row>
    <row r="65" spans="1:21" ht="114" x14ac:dyDescent="0.25">
      <c r="A65" s="80"/>
      <c r="B65" s="30"/>
      <c r="C65" s="84"/>
      <c r="D65" s="30"/>
      <c r="E65" s="84">
        <v>191</v>
      </c>
      <c r="F65" s="30" t="s">
        <v>339</v>
      </c>
      <c r="G65" s="84"/>
      <c r="H65" s="30"/>
      <c r="I65" s="84"/>
      <c r="J65" s="30"/>
      <c r="K65" s="84"/>
      <c r="L65" s="30"/>
      <c r="M65" s="84"/>
      <c r="N65" s="30"/>
      <c r="O65" s="84">
        <v>212</v>
      </c>
      <c r="P65" s="30" t="s">
        <v>340</v>
      </c>
      <c r="Q65" s="135"/>
      <c r="R65" s="84">
        <v>220</v>
      </c>
      <c r="S65" s="30" t="s">
        <v>70</v>
      </c>
      <c r="T65" s="84">
        <v>226</v>
      </c>
      <c r="U65" s="30" t="s">
        <v>85</v>
      </c>
    </row>
    <row r="66" spans="1:21" ht="114" x14ac:dyDescent="0.25">
      <c r="A66" s="80"/>
      <c r="B66" s="30"/>
      <c r="C66" s="84"/>
      <c r="D66" s="30"/>
      <c r="E66" s="84">
        <v>192</v>
      </c>
      <c r="F66" s="30" t="s">
        <v>341</v>
      </c>
      <c r="G66" s="84"/>
      <c r="H66" s="30"/>
      <c r="I66" s="84"/>
      <c r="J66" s="30"/>
      <c r="K66" s="84"/>
      <c r="L66" s="30"/>
      <c r="M66" s="84"/>
      <c r="N66" s="30"/>
      <c r="O66" s="84">
        <v>213</v>
      </c>
      <c r="P66" s="30" t="s">
        <v>342</v>
      </c>
      <c r="Q66" s="135"/>
      <c r="R66" s="84"/>
      <c r="S66" s="30"/>
      <c r="T66" s="84">
        <v>227</v>
      </c>
      <c r="U66" s="30" t="s">
        <v>79</v>
      </c>
    </row>
    <row r="67" spans="1:21" ht="142.5" x14ac:dyDescent="0.25">
      <c r="A67" s="80"/>
      <c r="B67" s="30"/>
      <c r="C67" s="84"/>
      <c r="D67" s="30"/>
      <c r="E67" s="84">
        <v>193</v>
      </c>
      <c r="F67" s="30" t="s">
        <v>343</v>
      </c>
      <c r="G67" s="84"/>
      <c r="H67" s="30"/>
      <c r="I67" s="84"/>
      <c r="J67" s="30"/>
      <c r="K67" s="84"/>
      <c r="L67" s="30"/>
      <c r="M67" s="84"/>
      <c r="N67" s="30"/>
      <c r="O67" s="84">
        <v>214</v>
      </c>
      <c r="P67" s="30" t="s">
        <v>344</v>
      </c>
      <c r="Q67" s="135"/>
      <c r="R67" s="84"/>
      <c r="S67" s="30"/>
      <c r="T67" s="84">
        <v>228</v>
      </c>
      <c r="U67" s="30" t="s">
        <v>87</v>
      </c>
    </row>
    <row r="68" spans="1:21" ht="85.5" x14ac:dyDescent="0.25">
      <c r="A68" s="80"/>
      <c r="B68" s="30"/>
      <c r="C68" s="84"/>
      <c r="D68" s="30"/>
      <c r="E68" s="84">
        <v>194</v>
      </c>
      <c r="F68" s="30" t="s">
        <v>345</v>
      </c>
      <c r="G68" s="84"/>
      <c r="H68" s="30"/>
      <c r="I68" s="84"/>
      <c r="J68" s="30"/>
      <c r="K68" s="84"/>
      <c r="L68" s="30"/>
      <c r="M68" s="84"/>
      <c r="N68" s="30"/>
      <c r="O68" s="84"/>
      <c r="P68" s="30"/>
      <c r="Q68" s="135"/>
      <c r="R68" s="84"/>
      <c r="S68" s="30"/>
      <c r="T68" s="84">
        <v>229</v>
      </c>
      <c r="U68" s="30" t="s">
        <v>31</v>
      </c>
    </row>
    <row r="69" spans="1:21" ht="128.25" x14ac:dyDescent="0.25">
      <c r="A69" s="80"/>
      <c r="B69" s="30"/>
      <c r="C69" s="84"/>
      <c r="D69" s="30"/>
      <c r="E69" s="84">
        <v>195</v>
      </c>
      <c r="F69" s="30" t="s">
        <v>346</v>
      </c>
      <c r="G69" s="84"/>
      <c r="H69" s="30"/>
      <c r="I69" s="84"/>
      <c r="J69" s="30"/>
      <c r="K69" s="84"/>
      <c r="L69" s="30"/>
      <c r="M69" s="84"/>
      <c r="N69" s="30"/>
      <c r="O69" s="84"/>
      <c r="P69" s="30"/>
      <c r="Q69" s="135"/>
      <c r="R69" s="84"/>
      <c r="S69" s="30"/>
      <c r="T69" s="84">
        <v>230</v>
      </c>
      <c r="U69" s="30" t="s">
        <v>84</v>
      </c>
    </row>
    <row r="70" spans="1:21" ht="85.5" x14ac:dyDescent="0.25">
      <c r="A70" s="80"/>
      <c r="B70" s="30"/>
      <c r="C70" s="84"/>
      <c r="D70" s="30"/>
      <c r="E70" s="84">
        <v>196</v>
      </c>
      <c r="F70" s="30" t="s">
        <v>347</v>
      </c>
      <c r="G70" s="84"/>
      <c r="H70" s="30"/>
      <c r="I70" s="84"/>
      <c r="J70" s="30"/>
      <c r="K70" s="84"/>
      <c r="L70" s="30"/>
      <c r="M70" s="84"/>
      <c r="N70" s="30"/>
      <c r="O70" s="84"/>
      <c r="P70" s="30"/>
      <c r="Q70" s="135"/>
      <c r="R70" s="84"/>
      <c r="S70" s="30"/>
      <c r="T70" s="84">
        <v>231</v>
      </c>
      <c r="U70" s="30" t="s">
        <v>9</v>
      </c>
    </row>
    <row r="71" spans="1:21" ht="114" x14ac:dyDescent="0.25">
      <c r="A71" s="80"/>
      <c r="B71" s="30"/>
      <c r="C71" s="84"/>
      <c r="D71" s="30"/>
      <c r="E71" s="84">
        <v>197</v>
      </c>
      <c r="F71" s="30" t="s">
        <v>348</v>
      </c>
      <c r="G71" s="84"/>
      <c r="H71" s="30"/>
      <c r="I71" s="84"/>
      <c r="J71" s="30"/>
      <c r="K71" s="84"/>
      <c r="L71" s="30"/>
      <c r="M71" s="84"/>
      <c r="N71" s="30"/>
      <c r="O71" s="84"/>
      <c r="P71" s="30"/>
      <c r="Q71" s="135"/>
      <c r="R71" s="84"/>
      <c r="S71" s="30"/>
      <c r="T71" s="84"/>
      <c r="U71" s="30"/>
    </row>
    <row r="72" spans="1:21" ht="86.25" thickBot="1" x14ac:dyDescent="0.3">
      <c r="A72" s="80"/>
      <c r="B72" s="30"/>
      <c r="C72" s="84"/>
      <c r="D72" s="30"/>
      <c r="E72" s="84">
        <v>198</v>
      </c>
      <c r="F72" s="30" t="s">
        <v>349</v>
      </c>
      <c r="G72" s="84"/>
      <c r="H72" s="30"/>
      <c r="I72" s="84"/>
      <c r="J72" s="30"/>
      <c r="K72" s="84"/>
      <c r="L72" s="30"/>
      <c r="M72" s="84"/>
      <c r="N72" s="30"/>
      <c r="O72" s="84"/>
      <c r="P72" s="30"/>
      <c r="Q72" s="135"/>
      <c r="R72" s="84"/>
      <c r="S72" s="30"/>
      <c r="T72" s="84"/>
      <c r="U72" s="30"/>
    </row>
    <row r="73" spans="1:21" ht="99.75" x14ac:dyDescent="0.25">
      <c r="A73" s="79">
        <v>232</v>
      </c>
      <c r="B73" s="29" t="s">
        <v>154</v>
      </c>
      <c r="C73" s="83">
        <v>233</v>
      </c>
      <c r="D73" s="29" t="s">
        <v>350</v>
      </c>
      <c r="E73" s="83">
        <v>237</v>
      </c>
      <c r="F73" s="29" t="s">
        <v>351</v>
      </c>
      <c r="G73" s="83"/>
      <c r="H73" s="29"/>
      <c r="I73" s="83">
        <v>245</v>
      </c>
      <c r="J73" s="29" t="s">
        <v>352</v>
      </c>
      <c r="K73" s="83">
        <v>248</v>
      </c>
      <c r="L73" s="29" t="s">
        <v>353</v>
      </c>
      <c r="M73" s="83"/>
      <c r="N73" s="29"/>
      <c r="O73" s="83"/>
      <c r="P73" s="29"/>
      <c r="Q73" s="136" t="s">
        <v>373</v>
      </c>
      <c r="R73" s="83">
        <v>249</v>
      </c>
      <c r="S73" s="29" t="s">
        <v>19</v>
      </c>
      <c r="T73" s="83">
        <v>252</v>
      </c>
      <c r="U73" s="29" t="s">
        <v>89</v>
      </c>
    </row>
    <row r="74" spans="1:21" ht="85.5" x14ac:dyDescent="0.25">
      <c r="A74" s="80"/>
      <c r="B74" s="30"/>
      <c r="C74" s="84">
        <v>234</v>
      </c>
      <c r="D74" s="30" t="s">
        <v>368</v>
      </c>
      <c r="E74" s="84">
        <v>238</v>
      </c>
      <c r="F74" s="30" t="s">
        <v>354</v>
      </c>
      <c r="G74" s="84"/>
      <c r="H74" s="30"/>
      <c r="I74" s="84">
        <v>246</v>
      </c>
      <c r="J74" s="30" t="s">
        <v>355</v>
      </c>
      <c r="K74" s="84"/>
      <c r="L74" s="30"/>
      <c r="M74" s="84"/>
      <c r="N74" s="30"/>
      <c r="O74" s="84"/>
      <c r="P74" s="30"/>
      <c r="Q74" s="137"/>
      <c r="R74" s="84">
        <v>250</v>
      </c>
      <c r="S74" s="30" t="s">
        <v>21</v>
      </c>
      <c r="T74" s="84">
        <v>253</v>
      </c>
      <c r="U74" s="30" t="s">
        <v>93</v>
      </c>
    </row>
    <row r="75" spans="1:21" ht="156.75" x14ac:dyDescent="0.25">
      <c r="A75" s="80"/>
      <c r="B75" s="30"/>
      <c r="C75" s="84">
        <v>235</v>
      </c>
      <c r="D75" s="30" t="s">
        <v>262</v>
      </c>
      <c r="E75" s="84">
        <v>239</v>
      </c>
      <c r="F75" s="30" t="s">
        <v>356</v>
      </c>
      <c r="G75" s="84"/>
      <c r="H75" s="30"/>
      <c r="I75" s="84">
        <v>247</v>
      </c>
      <c r="J75" s="30" t="s">
        <v>357</v>
      </c>
      <c r="K75" s="84"/>
      <c r="L75" s="30"/>
      <c r="M75" s="84"/>
      <c r="N75" s="30"/>
      <c r="O75" s="84"/>
      <c r="P75" s="30"/>
      <c r="Q75" s="137"/>
      <c r="R75" s="84">
        <v>251</v>
      </c>
      <c r="S75" s="30" t="s">
        <v>16</v>
      </c>
      <c r="T75" s="84"/>
      <c r="U75" s="30"/>
    </row>
    <row r="76" spans="1:21" ht="114" x14ac:dyDescent="0.25">
      <c r="A76" s="80"/>
      <c r="B76" s="30"/>
      <c r="C76" s="84">
        <v>236</v>
      </c>
      <c r="D76" s="30" t="s">
        <v>266</v>
      </c>
      <c r="E76" s="84">
        <v>240</v>
      </c>
      <c r="F76" s="30" t="s">
        <v>358</v>
      </c>
      <c r="G76" s="84"/>
      <c r="H76" s="30"/>
      <c r="I76" s="84"/>
      <c r="J76" s="30"/>
      <c r="K76" s="84"/>
      <c r="L76" s="30"/>
      <c r="M76" s="84"/>
      <c r="N76" s="30"/>
      <c r="O76" s="84"/>
      <c r="P76" s="30"/>
      <c r="Q76" s="137"/>
      <c r="R76" s="84"/>
      <c r="S76" s="30"/>
      <c r="T76" s="84"/>
      <c r="U76" s="30"/>
    </row>
    <row r="77" spans="1:21" ht="85.5" x14ac:dyDescent="0.25">
      <c r="A77" s="80"/>
      <c r="B77" s="30"/>
      <c r="C77" s="84"/>
      <c r="D77" s="30"/>
      <c r="E77" s="84">
        <v>241</v>
      </c>
      <c r="F77" s="30" t="s">
        <v>359</v>
      </c>
      <c r="G77" s="84"/>
      <c r="H77" s="30"/>
      <c r="I77" s="84"/>
      <c r="J77" s="30"/>
      <c r="K77" s="84"/>
      <c r="L77" s="30"/>
      <c r="M77" s="84"/>
      <c r="N77" s="30"/>
      <c r="O77" s="84"/>
      <c r="P77" s="30"/>
      <c r="Q77" s="137"/>
      <c r="R77" s="84"/>
      <c r="S77" s="30"/>
      <c r="T77" s="84"/>
      <c r="U77" s="30"/>
    </row>
    <row r="78" spans="1:21" ht="71.25" x14ac:dyDescent="0.25">
      <c r="A78" s="80"/>
      <c r="B78" s="30"/>
      <c r="C78" s="84"/>
      <c r="D78" s="30"/>
      <c r="E78" s="84">
        <v>242</v>
      </c>
      <c r="F78" s="30" t="s">
        <v>360</v>
      </c>
      <c r="G78" s="84"/>
      <c r="H78" s="30"/>
      <c r="I78" s="84"/>
      <c r="J78" s="30"/>
      <c r="K78" s="84"/>
      <c r="L78" s="30"/>
      <c r="M78" s="84"/>
      <c r="N78" s="30"/>
      <c r="O78" s="84"/>
      <c r="P78" s="30"/>
      <c r="Q78" s="137"/>
      <c r="R78" s="84"/>
      <c r="S78" s="30"/>
      <c r="T78" s="84"/>
      <c r="U78" s="30"/>
    </row>
    <row r="79" spans="1:21" ht="114" x14ac:dyDescent="0.25">
      <c r="A79" s="80"/>
      <c r="B79" s="30"/>
      <c r="C79" s="84"/>
      <c r="D79" s="30"/>
      <c r="E79" s="84">
        <v>243</v>
      </c>
      <c r="F79" s="30" t="s">
        <v>361</v>
      </c>
      <c r="G79" s="84"/>
      <c r="H79" s="30"/>
      <c r="I79" s="84"/>
      <c r="J79" s="30"/>
      <c r="K79" s="84"/>
      <c r="L79" s="30"/>
      <c r="M79" s="84"/>
      <c r="N79" s="30"/>
      <c r="O79" s="84"/>
      <c r="P79" s="30"/>
      <c r="Q79" s="137"/>
      <c r="R79" s="84"/>
      <c r="S79" s="30"/>
      <c r="T79" s="84"/>
      <c r="U79" s="30"/>
    </row>
    <row r="80" spans="1:21" ht="57.75" thickBot="1" x14ac:dyDescent="0.3">
      <c r="A80" s="81"/>
      <c r="B80" s="31"/>
      <c r="C80" s="85"/>
      <c r="D80" s="31"/>
      <c r="E80" s="85">
        <v>244</v>
      </c>
      <c r="F80" s="31" t="s">
        <v>362</v>
      </c>
      <c r="G80" s="85"/>
      <c r="H80" s="31"/>
      <c r="I80" s="85"/>
      <c r="J80" s="31"/>
      <c r="K80" s="85"/>
      <c r="L80" s="31"/>
      <c r="M80" s="85"/>
      <c r="N80" s="31"/>
      <c r="O80" s="85"/>
      <c r="P80" s="31"/>
      <c r="Q80" s="138"/>
      <c r="R80" s="85"/>
      <c r="S80" s="31"/>
      <c r="T80" s="85"/>
      <c r="U80" s="31"/>
    </row>
    <row r="81" spans="1:21" ht="99.75" x14ac:dyDescent="0.25">
      <c r="A81" s="79"/>
      <c r="B81" s="29"/>
      <c r="C81" s="83"/>
      <c r="D81" s="29"/>
      <c r="E81" s="83">
        <v>254</v>
      </c>
      <c r="F81" s="29" t="s">
        <v>363</v>
      </c>
      <c r="G81" s="83"/>
      <c r="H81" s="29"/>
      <c r="I81" s="83"/>
      <c r="J81" s="29"/>
      <c r="K81" s="83"/>
      <c r="L81" s="29"/>
      <c r="M81" s="83">
        <v>256</v>
      </c>
      <c r="N81" s="29" t="s">
        <v>364</v>
      </c>
      <c r="O81" s="83"/>
      <c r="P81" s="29"/>
      <c r="Q81" s="139" t="s">
        <v>161</v>
      </c>
      <c r="R81" s="83"/>
      <c r="S81" s="29"/>
      <c r="T81" s="83">
        <v>257</v>
      </c>
      <c r="U81" s="29" t="s">
        <v>6</v>
      </c>
    </row>
    <row r="82" spans="1:21" ht="57.75" thickBot="1" x14ac:dyDescent="0.3">
      <c r="A82" s="81"/>
      <c r="B82" s="31"/>
      <c r="C82" s="85"/>
      <c r="D82" s="31"/>
      <c r="E82" s="85">
        <v>255</v>
      </c>
      <c r="F82" s="31" t="s">
        <v>365</v>
      </c>
      <c r="G82" s="85"/>
      <c r="H82" s="31"/>
      <c r="I82" s="85"/>
      <c r="J82" s="31"/>
      <c r="K82" s="85"/>
      <c r="L82" s="31"/>
      <c r="M82" s="85"/>
      <c r="N82" s="31"/>
      <c r="O82" s="85"/>
      <c r="P82" s="31"/>
      <c r="Q82" s="140"/>
      <c r="R82" s="85"/>
      <c r="S82" s="31"/>
      <c r="T82" s="85">
        <v>258</v>
      </c>
      <c r="U82" s="31" t="s">
        <v>12</v>
      </c>
    </row>
  </sheetData>
  <sortState xmlns:xlrd2="http://schemas.microsoft.com/office/spreadsheetml/2017/richdata2" ref="U25:U35">
    <sortCondition ref="U35"/>
  </sortState>
  <mergeCells count="12">
    <mergeCell ref="R1:S1"/>
    <mergeCell ref="T1:U1"/>
    <mergeCell ref="Q1:Q2"/>
    <mergeCell ref="Q46:Q52"/>
    <mergeCell ref="Q3:Q12"/>
    <mergeCell ref="Q13:Q23"/>
    <mergeCell ref="Q24:Q44"/>
    <mergeCell ref="Q53:Q59"/>
    <mergeCell ref="Q60:Q72"/>
    <mergeCell ref="Q73:Q80"/>
    <mergeCell ref="Q81:Q82"/>
    <mergeCell ref="A1:P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34E6A-06BF-42AD-9D80-D27B773E81AD}">
  <dimension ref="A1:N13"/>
  <sheetViews>
    <sheetView workbookViewId="0">
      <selection activeCell="L17" sqref="L17"/>
    </sheetView>
  </sheetViews>
  <sheetFormatPr baseColWidth="10" defaultRowHeight="15" x14ac:dyDescent="0.25"/>
  <cols>
    <col min="1" max="1" width="46.28515625" customWidth="1"/>
    <col min="2" max="9" width="5.7109375" customWidth="1"/>
    <col min="10" max="10" width="15.140625" bestFit="1" customWidth="1"/>
    <col min="11" max="11" width="16.5703125" bestFit="1" customWidth="1"/>
    <col min="12" max="13" width="12.85546875" customWidth="1"/>
    <col min="25" max="25" width="18.85546875" customWidth="1"/>
  </cols>
  <sheetData>
    <row r="1" spans="1:14" ht="15.75" thickBot="1" x14ac:dyDescent="0.3">
      <c r="A1" s="164" t="s">
        <v>163</v>
      </c>
      <c r="B1" s="161" t="s">
        <v>109</v>
      </c>
      <c r="C1" s="157"/>
      <c r="D1" s="157"/>
      <c r="E1" s="157"/>
      <c r="F1" s="157"/>
      <c r="G1" s="157"/>
      <c r="H1" s="157"/>
      <c r="I1" s="157"/>
      <c r="J1" s="162" t="s">
        <v>162</v>
      </c>
      <c r="K1" s="163"/>
      <c r="L1" s="161" t="s">
        <v>434</v>
      </c>
      <c r="M1" s="157" t="s">
        <v>702</v>
      </c>
      <c r="N1" s="159" t="s">
        <v>435</v>
      </c>
    </row>
    <row r="2" spans="1:14" ht="15.75" customHeight="1" thickBot="1" x14ac:dyDescent="0.3">
      <c r="A2" s="165"/>
      <c r="B2" s="18">
        <v>46</v>
      </c>
      <c r="C2" s="19">
        <v>12</v>
      </c>
      <c r="D2" s="19">
        <v>37</v>
      </c>
      <c r="E2" s="19">
        <v>39</v>
      </c>
      <c r="F2" s="19">
        <v>23</v>
      </c>
      <c r="G2" s="19">
        <v>15</v>
      </c>
      <c r="H2" s="19">
        <v>42</v>
      </c>
      <c r="I2" s="19">
        <v>8</v>
      </c>
      <c r="J2" s="10" t="s">
        <v>700</v>
      </c>
      <c r="K2" s="20" t="s">
        <v>701</v>
      </c>
      <c r="L2" s="166"/>
      <c r="M2" s="158"/>
      <c r="N2" s="160"/>
    </row>
    <row r="3" spans="1:14" ht="15" customHeight="1" x14ac:dyDescent="0.25">
      <c r="A3" s="103" t="s">
        <v>71</v>
      </c>
      <c r="B3" s="68">
        <v>1</v>
      </c>
      <c r="C3" s="13">
        <v>2</v>
      </c>
      <c r="D3" s="13">
        <v>10</v>
      </c>
      <c r="E3" s="13">
        <v>0</v>
      </c>
      <c r="F3" s="13">
        <v>1</v>
      </c>
      <c r="G3" s="13">
        <v>0</v>
      </c>
      <c r="H3" s="13">
        <v>3</v>
      </c>
      <c r="I3" s="13">
        <v>5</v>
      </c>
      <c r="J3" s="16">
        <v>3</v>
      </c>
      <c r="K3" s="70">
        <v>5</v>
      </c>
      <c r="L3" s="68">
        <f>SUM(B3:I3)</f>
        <v>22</v>
      </c>
      <c r="M3" s="13">
        <f>SUM(J3:K3)</f>
        <v>8</v>
      </c>
      <c r="N3" s="66">
        <f>SUM(B3:K3)</f>
        <v>30</v>
      </c>
    </row>
    <row r="4" spans="1:14" ht="15" customHeight="1" x14ac:dyDescent="0.25">
      <c r="A4" s="104" t="s">
        <v>72</v>
      </c>
      <c r="B4" s="21">
        <v>6</v>
      </c>
      <c r="C4" s="12">
        <v>2</v>
      </c>
      <c r="D4" s="12">
        <v>11</v>
      </c>
      <c r="E4" s="12">
        <v>0</v>
      </c>
      <c r="F4" s="12">
        <v>3</v>
      </c>
      <c r="G4" s="12">
        <v>1</v>
      </c>
      <c r="H4" s="12">
        <v>7</v>
      </c>
      <c r="I4" s="12">
        <v>4</v>
      </c>
      <c r="J4" s="15">
        <v>4</v>
      </c>
      <c r="K4" s="22">
        <v>3</v>
      </c>
      <c r="L4" s="21">
        <f>SUM(B4:I4)</f>
        <v>34</v>
      </c>
      <c r="M4" s="12">
        <f t="shared" ref="M4:M11" si="0">SUM(J4:K4)</f>
        <v>7</v>
      </c>
      <c r="N4" s="67">
        <f>SUM(B4:K4)</f>
        <v>41</v>
      </c>
    </row>
    <row r="5" spans="1:14" ht="15" customHeight="1" x14ac:dyDescent="0.25">
      <c r="A5" s="104" t="s">
        <v>186</v>
      </c>
      <c r="B5" s="21">
        <v>5</v>
      </c>
      <c r="C5" s="12">
        <v>16</v>
      </c>
      <c r="D5" s="12">
        <v>21</v>
      </c>
      <c r="E5" s="12">
        <v>0</v>
      </c>
      <c r="F5" s="12">
        <v>1</v>
      </c>
      <c r="G5" s="12">
        <v>2</v>
      </c>
      <c r="H5" s="12">
        <v>3</v>
      </c>
      <c r="I5" s="12">
        <v>0</v>
      </c>
      <c r="J5" s="15">
        <v>6</v>
      </c>
      <c r="K5" s="22">
        <v>12</v>
      </c>
      <c r="L5" s="21">
        <f t="shared" ref="L5:L11" si="1">SUM(B5:I5)</f>
        <v>48</v>
      </c>
      <c r="M5" s="12">
        <f t="shared" si="0"/>
        <v>18</v>
      </c>
      <c r="N5" s="67">
        <f t="shared" ref="N5:N11" si="2">SUM(B5:K5)</f>
        <v>66</v>
      </c>
    </row>
    <row r="6" spans="1:14" ht="15" customHeight="1" x14ac:dyDescent="0.25">
      <c r="A6" s="104" t="s">
        <v>73</v>
      </c>
      <c r="B6" s="21">
        <v>0</v>
      </c>
      <c r="C6" s="12">
        <v>1</v>
      </c>
      <c r="D6" s="12">
        <v>0</v>
      </c>
      <c r="E6" s="12">
        <v>0</v>
      </c>
      <c r="F6" s="12">
        <v>0</v>
      </c>
      <c r="G6" s="12">
        <v>0</v>
      </c>
      <c r="H6" s="12">
        <v>0</v>
      </c>
      <c r="I6" s="12">
        <v>0</v>
      </c>
      <c r="J6" s="15">
        <v>1</v>
      </c>
      <c r="K6" s="22">
        <v>1</v>
      </c>
      <c r="L6" s="21">
        <f t="shared" si="1"/>
        <v>1</v>
      </c>
      <c r="M6" s="12">
        <f t="shared" si="0"/>
        <v>2</v>
      </c>
      <c r="N6" s="67">
        <f t="shared" si="2"/>
        <v>3</v>
      </c>
    </row>
    <row r="7" spans="1:14" ht="15" customHeight="1" x14ac:dyDescent="0.25">
      <c r="A7" s="104" t="s">
        <v>156</v>
      </c>
      <c r="B7" s="21">
        <v>5</v>
      </c>
      <c r="C7" s="12">
        <v>0</v>
      </c>
      <c r="D7" s="12">
        <v>7</v>
      </c>
      <c r="E7" s="12">
        <v>0</v>
      </c>
      <c r="F7" s="12">
        <v>1</v>
      </c>
      <c r="G7" s="12">
        <v>0</v>
      </c>
      <c r="H7" s="12">
        <v>2</v>
      </c>
      <c r="I7" s="12">
        <v>1</v>
      </c>
      <c r="J7" s="15">
        <v>0</v>
      </c>
      <c r="K7" s="22">
        <v>0</v>
      </c>
      <c r="L7" s="21">
        <f t="shared" si="1"/>
        <v>16</v>
      </c>
      <c r="M7" s="12">
        <f t="shared" si="0"/>
        <v>0</v>
      </c>
      <c r="N7" s="67">
        <f>SUM(B7:K7)</f>
        <v>16</v>
      </c>
    </row>
    <row r="8" spans="1:14" ht="15" customHeight="1" x14ac:dyDescent="0.25">
      <c r="A8" s="104" t="s">
        <v>66</v>
      </c>
      <c r="B8" s="21">
        <v>2</v>
      </c>
      <c r="C8" s="12">
        <v>2</v>
      </c>
      <c r="D8" s="12">
        <v>7</v>
      </c>
      <c r="E8" s="12">
        <v>0</v>
      </c>
      <c r="F8" s="12">
        <v>2</v>
      </c>
      <c r="G8" s="12">
        <v>2</v>
      </c>
      <c r="H8" s="12">
        <v>3</v>
      </c>
      <c r="I8" s="12">
        <v>2</v>
      </c>
      <c r="J8" s="15">
        <v>1</v>
      </c>
      <c r="K8" s="22">
        <v>2</v>
      </c>
      <c r="L8" s="21">
        <f t="shared" si="1"/>
        <v>20</v>
      </c>
      <c r="M8" s="12">
        <f t="shared" si="0"/>
        <v>3</v>
      </c>
      <c r="N8" s="67">
        <f t="shared" si="2"/>
        <v>23</v>
      </c>
    </row>
    <row r="9" spans="1:14" ht="15" customHeight="1" x14ac:dyDescent="0.25">
      <c r="A9" s="104" t="s">
        <v>32</v>
      </c>
      <c r="B9" s="21">
        <v>5</v>
      </c>
      <c r="C9" s="12">
        <v>1</v>
      </c>
      <c r="D9" s="12">
        <v>13</v>
      </c>
      <c r="E9" s="12">
        <v>0</v>
      </c>
      <c r="F9" s="12">
        <v>2</v>
      </c>
      <c r="G9" s="12">
        <v>1</v>
      </c>
      <c r="H9" s="12">
        <v>5</v>
      </c>
      <c r="I9" s="12">
        <v>8</v>
      </c>
      <c r="J9" s="15">
        <v>6</v>
      </c>
      <c r="K9" s="22">
        <v>11</v>
      </c>
      <c r="L9" s="21">
        <f>SUM(B9:I9)</f>
        <v>35</v>
      </c>
      <c r="M9" s="12">
        <f t="shared" si="0"/>
        <v>17</v>
      </c>
      <c r="N9" s="67">
        <f t="shared" si="2"/>
        <v>52</v>
      </c>
    </row>
    <row r="10" spans="1:14" ht="15" customHeight="1" x14ac:dyDescent="0.25">
      <c r="A10" s="104" t="s">
        <v>373</v>
      </c>
      <c r="B10" s="21">
        <v>1</v>
      </c>
      <c r="C10" s="12">
        <v>4</v>
      </c>
      <c r="D10" s="12">
        <v>8</v>
      </c>
      <c r="E10" s="12">
        <v>0</v>
      </c>
      <c r="F10" s="12">
        <v>3</v>
      </c>
      <c r="G10" s="12">
        <v>1</v>
      </c>
      <c r="H10" s="12">
        <v>0</v>
      </c>
      <c r="I10" s="12">
        <v>0</v>
      </c>
      <c r="J10" s="15">
        <v>3</v>
      </c>
      <c r="K10" s="22">
        <v>2</v>
      </c>
      <c r="L10" s="21">
        <f t="shared" si="1"/>
        <v>17</v>
      </c>
      <c r="M10" s="12">
        <f t="shared" si="0"/>
        <v>5</v>
      </c>
      <c r="N10" s="67">
        <f t="shared" si="2"/>
        <v>22</v>
      </c>
    </row>
    <row r="11" spans="1:14" ht="15" customHeight="1" thickBot="1" x14ac:dyDescent="0.3">
      <c r="A11" s="105" t="s">
        <v>663</v>
      </c>
      <c r="B11" s="23">
        <v>0</v>
      </c>
      <c r="C11" s="14">
        <v>0</v>
      </c>
      <c r="D11" s="14">
        <v>2</v>
      </c>
      <c r="E11" s="14">
        <v>0</v>
      </c>
      <c r="F11" s="14">
        <v>0</v>
      </c>
      <c r="G11" s="14">
        <v>0</v>
      </c>
      <c r="H11" s="14">
        <v>1</v>
      </c>
      <c r="I11" s="14">
        <v>0</v>
      </c>
      <c r="J11" s="17">
        <v>0</v>
      </c>
      <c r="K11" s="24">
        <v>2</v>
      </c>
      <c r="L11" s="23">
        <f t="shared" si="1"/>
        <v>3</v>
      </c>
      <c r="M11" s="14">
        <f t="shared" si="0"/>
        <v>2</v>
      </c>
      <c r="N11" s="69">
        <f t="shared" si="2"/>
        <v>5</v>
      </c>
    </row>
    <row r="13" spans="1:14" x14ac:dyDescent="0.25">
      <c r="A13" t="s">
        <v>699</v>
      </c>
    </row>
  </sheetData>
  <mergeCells count="6">
    <mergeCell ref="M1:M2"/>
    <mergeCell ref="N1:N2"/>
    <mergeCell ref="B1:I1"/>
    <mergeCell ref="J1:K1"/>
    <mergeCell ref="A1:A2"/>
    <mergeCell ref="L1:L2"/>
  </mergeCells>
  <pageMargins left="0.7" right="0.7" top="0.78740157499999996" bottom="0.78740157499999996" header="0.3" footer="0.3"/>
  <ignoredErrors>
    <ignoredError sqref="L3"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A88EB-7ACD-4D2E-8846-D4DDB28510B7}">
  <dimension ref="A1:S48"/>
  <sheetViews>
    <sheetView zoomScaleNormal="100" workbookViewId="0">
      <pane ySplit="2" topLeftCell="A3" activePane="bottomLeft" state="frozen"/>
      <selection pane="bottomLeft" activeCell="S2" sqref="S2"/>
    </sheetView>
  </sheetViews>
  <sheetFormatPr baseColWidth="10" defaultRowHeight="15" x14ac:dyDescent="0.25"/>
  <cols>
    <col min="1" max="1" width="3" style="50" bestFit="1" customWidth="1"/>
    <col min="2" max="2" width="23.7109375" style="46" customWidth="1"/>
    <col min="3" max="3" width="3.140625" style="50" bestFit="1" customWidth="1"/>
    <col min="4" max="4" width="33" style="28" customWidth="1"/>
    <col min="5" max="5" width="4.140625" style="50" bestFit="1" customWidth="1"/>
    <col min="6" max="6" width="27" style="28" customWidth="1"/>
    <col min="7" max="7" width="4.140625" style="50" bestFit="1" customWidth="1"/>
    <col min="8" max="8" width="27" style="47" customWidth="1"/>
    <col min="9" max="9" width="4.140625" style="97" bestFit="1" customWidth="1"/>
    <col min="10" max="10" width="27" style="47" customWidth="1"/>
    <col min="11" max="11" width="3.140625" style="97" bestFit="1" customWidth="1"/>
    <col min="12" max="12" width="27" style="47" customWidth="1"/>
    <col min="13" max="13" width="4.140625" style="97" bestFit="1" customWidth="1"/>
    <col min="14" max="14" width="27" style="47" customWidth="1"/>
    <col min="15" max="15" width="4.140625" style="97" bestFit="1" customWidth="1"/>
    <col min="16" max="16" width="27" style="47" customWidth="1"/>
    <col min="17" max="17" width="34.7109375" style="51" customWidth="1"/>
    <col min="18" max="18" width="4.140625" style="50" bestFit="1" customWidth="1"/>
    <col min="19" max="19" width="28" style="46" bestFit="1" customWidth="1"/>
    <col min="20" max="20" width="11.42578125" style="46"/>
    <col min="21" max="21" width="59.28515625" style="46" bestFit="1" customWidth="1"/>
    <col min="22" max="31" width="11.42578125" style="46"/>
    <col min="32" max="32" width="64.5703125" style="46" customWidth="1"/>
    <col min="33" max="16384" width="11.42578125" style="46"/>
  </cols>
  <sheetData>
    <row r="1" spans="1:19" ht="15.75" thickBot="1" x14ac:dyDescent="0.3">
      <c r="A1" s="88"/>
      <c r="B1" s="142" t="s">
        <v>110</v>
      </c>
      <c r="C1" s="142"/>
      <c r="D1" s="142"/>
      <c r="E1" s="142"/>
      <c r="F1" s="142"/>
      <c r="G1" s="142"/>
      <c r="H1" s="142"/>
      <c r="I1" s="142"/>
      <c r="J1" s="142"/>
      <c r="K1" s="142"/>
      <c r="L1" s="142"/>
      <c r="M1" s="142"/>
      <c r="N1" s="142"/>
      <c r="O1" s="142"/>
      <c r="P1" s="142"/>
      <c r="Q1" s="170" t="s">
        <v>138</v>
      </c>
      <c r="R1" s="39"/>
      <c r="S1" s="48" t="s">
        <v>137</v>
      </c>
    </row>
    <row r="2" spans="1:19" ht="15.75" thickBot="1" x14ac:dyDescent="0.3">
      <c r="A2" s="33" t="s">
        <v>206</v>
      </c>
      <c r="B2" s="58">
        <v>46</v>
      </c>
      <c r="C2" s="34" t="s">
        <v>206</v>
      </c>
      <c r="D2" s="65">
        <v>12</v>
      </c>
      <c r="E2" s="35" t="s">
        <v>206</v>
      </c>
      <c r="F2" s="34">
        <v>37</v>
      </c>
      <c r="G2" s="65" t="s">
        <v>206</v>
      </c>
      <c r="H2" s="65">
        <v>39</v>
      </c>
      <c r="I2" s="35" t="s">
        <v>206</v>
      </c>
      <c r="J2" s="34">
        <v>23</v>
      </c>
      <c r="K2" s="65" t="s">
        <v>206</v>
      </c>
      <c r="L2" s="65">
        <v>15</v>
      </c>
      <c r="M2" s="35" t="s">
        <v>206</v>
      </c>
      <c r="N2" s="34">
        <v>42</v>
      </c>
      <c r="O2" s="65" t="s">
        <v>206</v>
      </c>
      <c r="P2" s="34">
        <v>8</v>
      </c>
      <c r="Q2" s="171"/>
      <c r="R2" s="35" t="s">
        <v>206</v>
      </c>
      <c r="S2" s="59" t="s">
        <v>150</v>
      </c>
    </row>
    <row r="3" spans="1:19" ht="63.75" x14ac:dyDescent="0.25">
      <c r="A3" s="79">
        <v>1</v>
      </c>
      <c r="B3" s="42" t="s">
        <v>374</v>
      </c>
      <c r="C3" s="89">
        <v>2</v>
      </c>
      <c r="D3" s="42" t="s">
        <v>375</v>
      </c>
      <c r="E3" s="92">
        <v>4</v>
      </c>
      <c r="F3" s="60" t="s">
        <v>376</v>
      </c>
      <c r="G3" s="95">
        <v>5</v>
      </c>
      <c r="H3" s="42" t="s">
        <v>377</v>
      </c>
      <c r="I3" s="92">
        <v>7</v>
      </c>
      <c r="J3" s="60" t="s">
        <v>378</v>
      </c>
      <c r="K3" s="95"/>
      <c r="L3" s="42"/>
      <c r="M3" s="92">
        <v>9</v>
      </c>
      <c r="N3" s="60" t="s">
        <v>379</v>
      </c>
      <c r="O3" s="95"/>
      <c r="P3" s="42"/>
      <c r="Q3" s="167" t="s">
        <v>205</v>
      </c>
      <c r="R3" s="95">
        <v>10</v>
      </c>
      <c r="S3" s="41" t="s">
        <v>101</v>
      </c>
    </row>
    <row r="4" spans="1:19" ht="77.25" thickBot="1" x14ac:dyDescent="0.3">
      <c r="A4" s="80"/>
      <c r="B4" s="45"/>
      <c r="C4" s="90">
        <v>3</v>
      </c>
      <c r="D4" s="45" t="s">
        <v>380</v>
      </c>
      <c r="E4" s="93"/>
      <c r="F4" s="61"/>
      <c r="G4" s="49">
        <v>6</v>
      </c>
      <c r="H4" s="45" t="s">
        <v>381</v>
      </c>
      <c r="I4" s="93">
        <v>8</v>
      </c>
      <c r="J4" s="61" t="s">
        <v>382</v>
      </c>
      <c r="K4" s="49"/>
      <c r="L4" s="45"/>
      <c r="M4" s="93"/>
      <c r="N4" s="61"/>
      <c r="O4" s="49"/>
      <c r="P4" s="45"/>
      <c r="Q4" s="168"/>
      <c r="R4" s="49">
        <v>11</v>
      </c>
      <c r="S4" s="52" t="s">
        <v>121</v>
      </c>
    </row>
    <row r="5" spans="1:19" ht="76.5" x14ac:dyDescent="0.25">
      <c r="A5" s="79">
        <v>12</v>
      </c>
      <c r="B5" s="42" t="s">
        <v>383</v>
      </c>
      <c r="C5" s="89">
        <v>13</v>
      </c>
      <c r="D5" s="42" t="s">
        <v>384</v>
      </c>
      <c r="E5" s="92">
        <v>17</v>
      </c>
      <c r="F5" s="60" t="s">
        <v>385</v>
      </c>
      <c r="G5" s="95">
        <v>20</v>
      </c>
      <c r="H5" s="42" t="s">
        <v>386</v>
      </c>
      <c r="I5" s="92">
        <v>21</v>
      </c>
      <c r="J5" s="60" t="s">
        <v>387</v>
      </c>
      <c r="K5" s="95">
        <v>22</v>
      </c>
      <c r="L5" s="42" t="s">
        <v>388</v>
      </c>
      <c r="M5" s="92">
        <v>23</v>
      </c>
      <c r="N5" s="60" t="s">
        <v>389</v>
      </c>
      <c r="O5" s="95"/>
      <c r="P5" s="42"/>
      <c r="Q5" s="167" t="s">
        <v>190</v>
      </c>
      <c r="R5" s="95">
        <v>26</v>
      </c>
      <c r="S5" s="41" t="s">
        <v>113</v>
      </c>
    </row>
    <row r="6" spans="1:19" ht="63.75" x14ac:dyDescent="0.25">
      <c r="A6" s="80"/>
      <c r="B6" s="40"/>
      <c r="C6" s="90">
        <v>14</v>
      </c>
      <c r="D6" s="45" t="s">
        <v>390</v>
      </c>
      <c r="E6" s="93">
        <v>18</v>
      </c>
      <c r="F6" s="61" t="s">
        <v>391</v>
      </c>
      <c r="G6" s="49"/>
      <c r="H6" s="45"/>
      <c r="I6" s="93"/>
      <c r="J6" s="61"/>
      <c r="K6" s="49"/>
      <c r="L6" s="45"/>
      <c r="M6" s="93">
        <v>24</v>
      </c>
      <c r="N6" s="61" t="s">
        <v>392</v>
      </c>
      <c r="O6" s="49"/>
      <c r="P6" s="45"/>
      <c r="Q6" s="168"/>
      <c r="R6" s="49">
        <v>27</v>
      </c>
      <c r="S6" s="52" t="s">
        <v>111</v>
      </c>
    </row>
    <row r="7" spans="1:19" ht="76.5" x14ac:dyDescent="0.25">
      <c r="A7" s="80"/>
      <c r="B7" s="40"/>
      <c r="C7" s="90">
        <v>15</v>
      </c>
      <c r="D7" s="45" t="s">
        <v>393</v>
      </c>
      <c r="E7" s="93">
        <v>19</v>
      </c>
      <c r="F7" s="61" t="s">
        <v>394</v>
      </c>
      <c r="G7" s="49"/>
      <c r="H7" s="45"/>
      <c r="I7" s="93"/>
      <c r="J7" s="61"/>
      <c r="K7" s="49"/>
      <c r="L7" s="45"/>
      <c r="M7" s="93">
        <v>25</v>
      </c>
      <c r="N7" s="61" t="s">
        <v>396</v>
      </c>
      <c r="P7" s="45"/>
      <c r="Q7" s="168"/>
      <c r="R7" s="49">
        <v>28</v>
      </c>
      <c r="S7" s="52" t="s">
        <v>122</v>
      </c>
    </row>
    <row r="8" spans="1:19" ht="38.25" x14ac:dyDescent="0.25">
      <c r="A8" s="80"/>
      <c r="B8" s="40"/>
      <c r="C8" s="90">
        <v>16</v>
      </c>
      <c r="D8" s="45" t="s">
        <v>395</v>
      </c>
      <c r="E8" s="93"/>
      <c r="F8" s="61"/>
      <c r="G8" s="49"/>
      <c r="H8" s="45"/>
      <c r="I8" s="93"/>
      <c r="J8" s="61"/>
      <c r="K8" s="49"/>
      <c r="L8" s="45"/>
      <c r="M8" s="93"/>
      <c r="N8" s="54"/>
      <c r="O8" s="49"/>
      <c r="P8" s="45"/>
      <c r="Q8" s="168"/>
      <c r="R8" s="49">
        <v>29</v>
      </c>
      <c r="S8" s="52" t="s">
        <v>123</v>
      </c>
    </row>
    <row r="9" spans="1:19" x14ac:dyDescent="0.25">
      <c r="A9" s="80"/>
      <c r="B9" s="40"/>
      <c r="C9" s="90"/>
      <c r="D9" s="45"/>
      <c r="E9" s="93"/>
      <c r="F9" s="61"/>
      <c r="G9" s="49"/>
      <c r="H9" s="45"/>
      <c r="I9" s="93"/>
      <c r="J9" s="61"/>
      <c r="K9" s="49"/>
      <c r="L9" s="45"/>
      <c r="M9" s="93"/>
      <c r="N9" s="61"/>
      <c r="O9" s="49"/>
      <c r="P9" s="45"/>
      <c r="Q9" s="168"/>
      <c r="R9" s="49">
        <v>30</v>
      </c>
      <c r="S9" s="52" t="s">
        <v>120</v>
      </c>
    </row>
    <row r="10" spans="1:19" x14ac:dyDescent="0.25">
      <c r="A10" s="80"/>
      <c r="B10" s="40"/>
      <c r="C10" s="90"/>
      <c r="D10" s="45"/>
      <c r="E10" s="93"/>
      <c r="F10" s="61"/>
      <c r="G10" s="49"/>
      <c r="H10" s="45"/>
      <c r="I10" s="93"/>
      <c r="J10" s="61"/>
      <c r="K10" s="49"/>
      <c r="L10" s="45"/>
      <c r="M10" s="93"/>
      <c r="N10" s="61"/>
      <c r="O10" s="49"/>
      <c r="P10" s="45"/>
      <c r="Q10" s="168"/>
      <c r="R10" s="49">
        <v>31</v>
      </c>
      <c r="S10" s="52" t="s">
        <v>117</v>
      </c>
    </row>
    <row r="11" spans="1:19" x14ac:dyDescent="0.25">
      <c r="A11" s="80"/>
      <c r="B11" s="40"/>
      <c r="C11" s="90"/>
      <c r="D11" s="45"/>
      <c r="E11" s="93"/>
      <c r="F11" s="61"/>
      <c r="G11" s="49"/>
      <c r="H11" s="45"/>
      <c r="I11" s="93"/>
      <c r="J11" s="61"/>
      <c r="K11" s="49"/>
      <c r="L11" s="45"/>
      <c r="M11" s="93"/>
      <c r="N11" s="61"/>
      <c r="O11" s="49"/>
      <c r="P11" s="45"/>
      <c r="Q11" s="168"/>
      <c r="R11" s="49">
        <v>32</v>
      </c>
      <c r="S11" s="52" t="s">
        <v>108</v>
      </c>
    </row>
    <row r="12" spans="1:19" x14ac:dyDescent="0.25">
      <c r="A12" s="80"/>
      <c r="B12" s="40"/>
      <c r="C12" s="90"/>
      <c r="D12" s="45"/>
      <c r="E12" s="93"/>
      <c r="F12" s="61"/>
      <c r="G12" s="49"/>
      <c r="H12" s="45"/>
      <c r="I12" s="93"/>
      <c r="J12" s="61"/>
      <c r="K12" s="49"/>
      <c r="L12" s="45"/>
      <c r="M12" s="93"/>
      <c r="N12" s="61"/>
      <c r="O12" s="49"/>
      <c r="P12" s="45"/>
      <c r="Q12" s="168"/>
      <c r="R12" s="49">
        <v>33</v>
      </c>
      <c r="S12" s="52" t="s">
        <v>124</v>
      </c>
    </row>
    <row r="13" spans="1:19" x14ac:dyDescent="0.25">
      <c r="A13" s="80"/>
      <c r="B13" s="40"/>
      <c r="C13" s="90"/>
      <c r="D13" s="45"/>
      <c r="E13" s="93"/>
      <c r="F13" s="61"/>
      <c r="G13" s="49"/>
      <c r="H13" s="45"/>
      <c r="I13" s="93"/>
      <c r="J13" s="61"/>
      <c r="K13" s="49"/>
      <c r="L13" s="45"/>
      <c r="M13" s="93"/>
      <c r="N13" s="61"/>
      <c r="O13" s="49"/>
      <c r="P13" s="45"/>
      <c r="Q13" s="168"/>
      <c r="R13" s="49">
        <v>34</v>
      </c>
      <c r="S13" s="52" t="s">
        <v>125</v>
      </c>
    </row>
    <row r="14" spans="1:19" x14ac:dyDescent="0.25">
      <c r="A14" s="80"/>
      <c r="B14" s="40"/>
      <c r="C14" s="90"/>
      <c r="D14" s="45"/>
      <c r="E14" s="93"/>
      <c r="F14" s="61"/>
      <c r="G14" s="49"/>
      <c r="H14" s="45"/>
      <c r="I14" s="93"/>
      <c r="J14" s="61"/>
      <c r="K14" s="49"/>
      <c r="L14" s="45"/>
      <c r="M14" s="93"/>
      <c r="N14" s="61"/>
      <c r="O14" s="49"/>
      <c r="P14" s="45"/>
      <c r="Q14" s="168"/>
      <c r="R14" s="49">
        <v>35</v>
      </c>
      <c r="S14" s="52" t="s">
        <v>126</v>
      </c>
    </row>
    <row r="15" spans="1:19" x14ac:dyDescent="0.25">
      <c r="A15" s="80"/>
      <c r="B15" s="40"/>
      <c r="C15" s="90"/>
      <c r="D15" s="45"/>
      <c r="E15" s="93"/>
      <c r="F15" s="61"/>
      <c r="G15" s="49"/>
      <c r="H15" s="45"/>
      <c r="I15" s="93"/>
      <c r="J15" s="61"/>
      <c r="K15" s="49"/>
      <c r="L15" s="45"/>
      <c r="M15" s="93"/>
      <c r="N15" s="61"/>
      <c r="O15" s="49"/>
      <c r="P15" s="45"/>
      <c r="Q15" s="168"/>
      <c r="R15" s="49">
        <v>36</v>
      </c>
      <c r="S15" s="52" t="s">
        <v>127</v>
      </c>
    </row>
    <row r="16" spans="1:19" ht="15.75" thickBot="1" x14ac:dyDescent="0.3">
      <c r="A16" s="81"/>
      <c r="B16" s="53"/>
      <c r="C16" s="91"/>
      <c r="D16" s="43"/>
      <c r="E16" s="94"/>
      <c r="F16" s="62"/>
      <c r="G16" s="96"/>
      <c r="H16" s="43"/>
      <c r="I16" s="94"/>
      <c r="J16" s="62"/>
      <c r="K16" s="96"/>
      <c r="L16" s="43"/>
      <c r="M16" s="94"/>
      <c r="N16" s="62"/>
      <c r="O16" s="96"/>
      <c r="P16" s="43"/>
      <c r="Q16" s="57"/>
      <c r="R16" s="96">
        <v>37</v>
      </c>
      <c r="S16" s="44" t="s">
        <v>114</v>
      </c>
    </row>
    <row r="17" spans="1:19" ht="38.25" x14ac:dyDescent="0.25">
      <c r="A17" s="79"/>
      <c r="B17" s="55"/>
      <c r="C17" s="89">
        <v>38</v>
      </c>
      <c r="D17" s="42" t="s">
        <v>397</v>
      </c>
      <c r="E17" s="92"/>
      <c r="F17" s="60"/>
      <c r="G17" s="95"/>
      <c r="H17" s="42"/>
      <c r="I17" s="92"/>
      <c r="J17" s="63"/>
      <c r="K17" s="98"/>
      <c r="L17" s="42"/>
      <c r="M17" s="92">
        <v>42</v>
      </c>
      <c r="N17" s="60" t="s">
        <v>398</v>
      </c>
      <c r="O17" s="95">
        <v>43</v>
      </c>
      <c r="P17" s="42" t="s">
        <v>146</v>
      </c>
      <c r="Q17" s="167" t="s">
        <v>204</v>
      </c>
      <c r="R17" s="95"/>
      <c r="S17" s="41"/>
    </row>
    <row r="18" spans="1:19" ht="25.5" x14ac:dyDescent="0.25">
      <c r="A18" s="80"/>
      <c r="B18" s="40"/>
      <c r="C18" s="90">
        <v>39</v>
      </c>
      <c r="D18" s="45" t="s">
        <v>399</v>
      </c>
      <c r="E18" s="93"/>
      <c r="F18" s="61"/>
      <c r="G18" s="49"/>
      <c r="H18" s="45"/>
      <c r="I18" s="93"/>
      <c r="J18" s="61"/>
      <c r="K18" s="49"/>
      <c r="L18" s="45"/>
      <c r="M18" s="93"/>
      <c r="N18" s="61"/>
      <c r="O18" s="49"/>
      <c r="P18" s="45"/>
      <c r="Q18" s="168"/>
      <c r="R18" s="49"/>
      <c r="S18" s="52"/>
    </row>
    <row r="19" spans="1:19" ht="25.5" x14ac:dyDescent="0.25">
      <c r="A19" s="80"/>
      <c r="B19" s="40"/>
      <c r="C19" s="90">
        <v>40</v>
      </c>
      <c r="D19" s="45" t="s">
        <v>172</v>
      </c>
      <c r="E19" s="93"/>
      <c r="F19" s="61"/>
      <c r="G19" s="49"/>
      <c r="H19" s="45"/>
      <c r="I19" s="93"/>
      <c r="J19" s="61"/>
      <c r="K19" s="49"/>
      <c r="L19" s="45"/>
      <c r="M19" s="93"/>
      <c r="N19" s="61"/>
      <c r="O19" s="49"/>
      <c r="P19" s="45"/>
      <c r="Q19" s="168"/>
      <c r="R19" s="49"/>
      <c r="S19" s="52"/>
    </row>
    <row r="20" spans="1:19" ht="39" thickBot="1" x14ac:dyDescent="0.3">
      <c r="A20" s="81"/>
      <c r="B20" s="53"/>
      <c r="C20" s="91">
        <v>41</v>
      </c>
      <c r="D20" s="43" t="s">
        <v>400</v>
      </c>
      <c r="E20" s="94"/>
      <c r="F20" s="62"/>
      <c r="G20" s="96"/>
      <c r="H20" s="43"/>
      <c r="I20" s="94"/>
      <c r="J20" s="62"/>
      <c r="K20" s="96"/>
      <c r="L20" s="43"/>
      <c r="M20" s="94"/>
      <c r="N20" s="62"/>
      <c r="O20" s="96"/>
      <c r="P20" s="43"/>
      <c r="Q20" s="169"/>
      <c r="R20" s="96"/>
      <c r="S20" s="44"/>
    </row>
    <row r="21" spans="1:19" ht="63.75" x14ac:dyDescent="0.25">
      <c r="A21" s="79">
        <v>44</v>
      </c>
      <c r="B21" s="42" t="s">
        <v>401</v>
      </c>
      <c r="C21" s="89">
        <v>45</v>
      </c>
      <c r="D21" s="42" t="s">
        <v>402</v>
      </c>
      <c r="E21" s="92">
        <v>48</v>
      </c>
      <c r="F21" s="60" t="s">
        <v>403</v>
      </c>
      <c r="G21" s="95"/>
      <c r="H21" s="42"/>
      <c r="I21" s="92">
        <v>52</v>
      </c>
      <c r="J21" s="60" t="s">
        <v>404</v>
      </c>
      <c r="K21" s="95"/>
      <c r="L21" s="42"/>
      <c r="M21" s="92">
        <v>53</v>
      </c>
      <c r="N21" s="60" t="s">
        <v>142</v>
      </c>
      <c r="O21" s="95">
        <v>55</v>
      </c>
      <c r="P21" s="42" t="s">
        <v>148</v>
      </c>
      <c r="Q21" s="167" t="s">
        <v>191</v>
      </c>
      <c r="R21" s="95">
        <v>57</v>
      </c>
      <c r="S21" s="41" t="s">
        <v>128</v>
      </c>
    </row>
    <row r="22" spans="1:19" ht="63.75" x14ac:dyDescent="0.25">
      <c r="A22" s="80"/>
      <c r="B22" s="40"/>
      <c r="C22" s="90">
        <v>46</v>
      </c>
      <c r="D22" s="45" t="s">
        <v>406</v>
      </c>
      <c r="E22" s="80">
        <v>49</v>
      </c>
      <c r="F22" s="61" t="s">
        <v>405</v>
      </c>
      <c r="G22" s="49"/>
      <c r="H22" s="45"/>
      <c r="I22" s="93"/>
      <c r="J22" s="61"/>
      <c r="K22" s="49"/>
      <c r="L22" s="45"/>
      <c r="M22" s="93">
        <v>54</v>
      </c>
      <c r="N22" s="61" t="s">
        <v>144</v>
      </c>
      <c r="O22" s="49">
        <v>56</v>
      </c>
      <c r="P22" s="45" t="s">
        <v>149</v>
      </c>
      <c r="Q22" s="168"/>
      <c r="R22" s="49">
        <v>58</v>
      </c>
      <c r="S22" s="52" t="s">
        <v>129</v>
      </c>
    </row>
    <row r="23" spans="1:19" ht="51" x14ac:dyDescent="0.25">
      <c r="A23" s="80"/>
      <c r="B23" s="40"/>
      <c r="C23" s="90">
        <v>47</v>
      </c>
      <c r="D23" s="45" t="s">
        <v>408</v>
      </c>
      <c r="E23" s="93">
        <v>50</v>
      </c>
      <c r="F23" s="61" t="s">
        <v>407</v>
      </c>
      <c r="G23" s="49"/>
      <c r="H23" s="45"/>
      <c r="I23" s="93"/>
      <c r="J23" s="61"/>
      <c r="K23" s="49"/>
      <c r="L23" s="45"/>
      <c r="M23" s="93"/>
      <c r="N23" s="61"/>
      <c r="O23" s="49"/>
      <c r="P23" s="45"/>
      <c r="Q23" s="168"/>
      <c r="R23" s="49">
        <v>59</v>
      </c>
      <c r="S23" s="52" t="s">
        <v>130</v>
      </c>
    </row>
    <row r="24" spans="1:19" ht="77.25" thickBot="1" x14ac:dyDescent="0.3">
      <c r="A24" s="80"/>
      <c r="B24" s="40"/>
      <c r="C24" s="90"/>
      <c r="D24" s="46"/>
      <c r="E24" s="93">
        <v>51</v>
      </c>
      <c r="F24" s="61" t="s">
        <v>409</v>
      </c>
      <c r="G24" s="49"/>
      <c r="H24" s="45"/>
      <c r="I24" s="93"/>
      <c r="J24" s="61"/>
      <c r="K24" s="49"/>
      <c r="L24" s="45"/>
      <c r="M24" s="93"/>
      <c r="N24" s="61"/>
      <c r="O24" s="49"/>
      <c r="P24" s="45"/>
      <c r="Q24" s="168"/>
      <c r="R24" s="49"/>
      <c r="S24" s="54"/>
    </row>
    <row r="25" spans="1:19" ht="51" x14ac:dyDescent="0.25">
      <c r="A25" s="79">
        <v>60</v>
      </c>
      <c r="B25" s="42" t="s">
        <v>415</v>
      </c>
      <c r="C25" s="89">
        <v>61</v>
      </c>
      <c r="D25" s="42" t="s">
        <v>410</v>
      </c>
      <c r="E25" s="92"/>
      <c r="F25" s="60"/>
      <c r="G25" s="95"/>
      <c r="H25" s="42"/>
      <c r="I25" s="92">
        <v>63</v>
      </c>
      <c r="J25" s="60" t="s">
        <v>411</v>
      </c>
      <c r="K25" s="95"/>
      <c r="L25" s="42"/>
      <c r="M25" s="92">
        <v>64</v>
      </c>
      <c r="N25" s="60" t="s">
        <v>412</v>
      </c>
      <c r="O25" s="95"/>
      <c r="P25" s="42"/>
      <c r="Q25" s="167" t="s">
        <v>193</v>
      </c>
      <c r="R25" s="95">
        <v>66</v>
      </c>
      <c r="S25" s="41" t="s">
        <v>105</v>
      </c>
    </row>
    <row r="26" spans="1:19" ht="25.5" x14ac:dyDescent="0.25">
      <c r="A26" s="80"/>
      <c r="B26" s="40"/>
      <c r="C26" s="90">
        <v>62</v>
      </c>
      <c r="D26" s="45" t="s">
        <v>414</v>
      </c>
      <c r="E26" s="93"/>
      <c r="F26" s="61"/>
      <c r="G26" s="49"/>
      <c r="H26" s="45"/>
      <c r="I26" s="93"/>
      <c r="J26" s="61"/>
      <c r="K26" s="49"/>
      <c r="L26" s="45"/>
      <c r="M26" s="93">
        <v>65</v>
      </c>
      <c r="N26" s="61" t="s">
        <v>413</v>
      </c>
      <c r="O26" s="49"/>
      <c r="P26" s="45"/>
      <c r="Q26" s="168"/>
      <c r="R26" s="49">
        <v>67</v>
      </c>
      <c r="S26" s="52" t="s">
        <v>119</v>
      </c>
    </row>
    <row r="27" spans="1:19" x14ac:dyDescent="0.25">
      <c r="A27" s="80"/>
      <c r="B27" s="40"/>
      <c r="C27" s="90"/>
      <c r="D27" s="46"/>
      <c r="E27" s="93"/>
      <c r="F27" s="61"/>
      <c r="G27" s="49"/>
      <c r="H27" s="45"/>
      <c r="I27" s="93"/>
      <c r="J27" s="61"/>
      <c r="K27" s="49"/>
      <c r="L27" s="45"/>
      <c r="M27" s="93"/>
      <c r="N27" s="61"/>
      <c r="O27" s="49"/>
      <c r="P27" s="45"/>
      <c r="Q27" s="168"/>
      <c r="R27" s="49">
        <v>68</v>
      </c>
      <c r="S27" s="52" t="s">
        <v>131</v>
      </c>
    </row>
    <row r="28" spans="1:19" ht="15.75" thickBot="1" x14ac:dyDescent="0.3">
      <c r="A28" s="81"/>
      <c r="B28" s="53"/>
      <c r="C28" s="91"/>
      <c r="D28" s="43"/>
      <c r="E28" s="94"/>
      <c r="F28" s="62"/>
      <c r="G28" s="96"/>
      <c r="H28" s="43"/>
      <c r="I28" s="94"/>
      <c r="J28" s="62"/>
      <c r="K28" s="96"/>
      <c r="L28" s="43"/>
      <c r="M28" s="94"/>
      <c r="N28" s="62"/>
      <c r="O28" s="96"/>
      <c r="P28" s="43"/>
      <c r="Q28" s="169"/>
      <c r="R28" s="96">
        <v>69</v>
      </c>
      <c r="S28" s="44" t="s">
        <v>115</v>
      </c>
    </row>
    <row r="29" spans="1:19" ht="63.75" x14ac:dyDescent="0.25">
      <c r="A29" s="79"/>
      <c r="B29" s="56"/>
      <c r="C29" s="89"/>
      <c r="D29" s="42"/>
      <c r="E29" s="92">
        <v>70</v>
      </c>
      <c r="F29" s="60" t="s">
        <v>416</v>
      </c>
      <c r="G29" s="95">
        <v>71</v>
      </c>
      <c r="H29" s="42" t="s">
        <v>417</v>
      </c>
      <c r="I29" s="92">
        <v>72</v>
      </c>
      <c r="J29" s="60" t="s">
        <v>418</v>
      </c>
      <c r="K29" s="95">
        <v>73</v>
      </c>
      <c r="L29" s="42" t="s">
        <v>419</v>
      </c>
      <c r="M29" s="92">
        <v>74</v>
      </c>
      <c r="N29" s="60" t="s">
        <v>420</v>
      </c>
      <c r="O29" s="95">
        <v>75</v>
      </c>
      <c r="P29" s="42" t="s">
        <v>103</v>
      </c>
      <c r="Q29" s="167" t="s">
        <v>106</v>
      </c>
      <c r="R29" s="95">
        <v>76</v>
      </c>
      <c r="S29" s="41" t="s">
        <v>100</v>
      </c>
    </row>
    <row r="30" spans="1:19" x14ac:dyDescent="0.25">
      <c r="A30" s="80"/>
      <c r="B30" s="40"/>
      <c r="C30" s="90"/>
      <c r="D30" s="45"/>
      <c r="E30" s="93"/>
      <c r="F30" s="61"/>
      <c r="G30" s="49"/>
      <c r="H30" s="45"/>
      <c r="I30" s="93"/>
      <c r="J30" s="61"/>
      <c r="K30" s="49"/>
      <c r="L30" s="45"/>
      <c r="M30" s="93"/>
      <c r="N30" s="64"/>
      <c r="P30" s="45"/>
      <c r="Q30" s="168"/>
      <c r="R30" s="49">
        <v>77</v>
      </c>
      <c r="S30" s="52" t="s">
        <v>103</v>
      </c>
    </row>
    <row r="31" spans="1:19" x14ac:dyDescent="0.25">
      <c r="A31" s="80"/>
      <c r="B31" s="40"/>
      <c r="C31" s="90"/>
      <c r="D31" s="45"/>
      <c r="E31" s="93"/>
      <c r="F31" s="61"/>
      <c r="G31" s="49"/>
      <c r="H31" s="45"/>
      <c r="I31" s="93"/>
      <c r="J31" s="61"/>
      <c r="K31" s="49"/>
      <c r="L31" s="45"/>
      <c r="M31" s="93"/>
      <c r="N31" s="61"/>
      <c r="O31" s="49"/>
      <c r="P31" s="45"/>
      <c r="Q31" s="168"/>
      <c r="R31" s="49">
        <v>78</v>
      </c>
      <c r="S31" s="52" t="s">
        <v>104</v>
      </c>
    </row>
    <row r="32" spans="1:19" x14ac:dyDescent="0.25">
      <c r="A32" s="80"/>
      <c r="B32" s="40"/>
      <c r="C32" s="90"/>
      <c r="D32" s="45"/>
      <c r="E32" s="93"/>
      <c r="F32" s="61"/>
      <c r="G32" s="49"/>
      <c r="H32" s="45"/>
      <c r="I32" s="93"/>
      <c r="J32" s="61"/>
      <c r="K32" s="49"/>
      <c r="L32" s="45"/>
      <c r="M32" s="93"/>
      <c r="N32" s="61"/>
      <c r="O32" s="49"/>
      <c r="P32" s="45"/>
      <c r="Q32" s="168"/>
      <c r="R32" s="49">
        <v>79</v>
      </c>
      <c r="S32" s="52" t="s">
        <v>132</v>
      </c>
    </row>
    <row r="33" spans="1:19" x14ac:dyDescent="0.25">
      <c r="A33" s="80"/>
      <c r="B33" s="40"/>
      <c r="C33" s="90"/>
      <c r="D33" s="45"/>
      <c r="E33" s="93"/>
      <c r="F33" s="61"/>
      <c r="G33" s="49"/>
      <c r="H33" s="45"/>
      <c r="I33" s="93"/>
      <c r="J33" s="61"/>
      <c r="K33" s="49"/>
      <c r="L33" s="45"/>
      <c r="M33" s="93"/>
      <c r="N33" s="61"/>
      <c r="O33" s="49"/>
      <c r="P33" s="45"/>
      <c r="Q33" s="168"/>
      <c r="R33" s="49">
        <v>80</v>
      </c>
      <c r="S33" s="52" t="s">
        <v>133</v>
      </c>
    </row>
    <row r="34" spans="1:19" x14ac:dyDescent="0.25">
      <c r="A34" s="80"/>
      <c r="B34" s="40"/>
      <c r="C34" s="90"/>
      <c r="D34" s="45"/>
      <c r="E34" s="93"/>
      <c r="F34" s="61"/>
      <c r="G34" s="49"/>
      <c r="H34" s="45"/>
      <c r="I34" s="93"/>
      <c r="J34" s="61"/>
      <c r="K34" s="49"/>
      <c r="L34" s="45"/>
      <c r="M34" s="93"/>
      <c r="N34" s="61"/>
      <c r="O34" s="49"/>
      <c r="P34" s="45"/>
      <c r="Q34" s="168"/>
      <c r="R34" s="49">
        <v>81</v>
      </c>
      <c r="S34" s="52" t="s">
        <v>107</v>
      </c>
    </row>
    <row r="35" spans="1:19" ht="15.75" thickBot="1" x14ac:dyDescent="0.3">
      <c r="A35" s="81"/>
      <c r="B35" s="53"/>
      <c r="C35" s="91"/>
      <c r="D35" s="43"/>
      <c r="E35" s="94"/>
      <c r="F35" s="62"/>
      <c r="G35" s="96"/>
      <c r="H35" s="43"/>
      <c r="I35" s="94"/>
      <c r="J35" s="62"/>
      <c r="K35" s="96"/>
      <c r="L35" s="43"/>
      <c r="M35" s="94"/>
      <c r="N35" s="62"/>
      <c r="O35" s="96"/>
      <c r="P35" s="43"/>
      <c r="Q35" s="169"/>
      <c r="R35" s="96">
        <v>82</v>
      </c>
      <c r="S35" s="44" t="s">
        <v>106</v>
      </c>
    </row>
    <row r="36" spans="1:19" ht="63.75" x14ac:dyDescent="0.25">
      <c r="A36" s="79"/>
      <c r="B36" s="55"/>
      <c r="C36" s="89">
        <v>83</v>
      </c>
      <c r="D36" s="42" t="s">
        <v>421</v>
      </c>
      <c r="E36" s="92">
        <v>84</v>
      </c>
      <c r="F36" s="60" t="s">
        <v>422</v>
      </c>
      <c r="G36" s="95">
        <v>87</v>
      </c>
      <c r="H36" s="42" t="s">
        <v>423</v>
      </c>
      <c r="I36" s="92">
        <v>88</v>
      </c>
      <c r="J36" s="60" t="s">
        <v>424</v>
      </c>
      <c r="K36" s="95">
        <v>90</v>
      </c>
      <c r="L36" s="42" t="s">
        <v>140</v>
      </c>
      <c r="M36" s="92">
        <v>91</v>
      </c>
      <c r="N36" s="60" t="s">
        <v>425</v>
      </c>
      <c r="O36" s="95"/>
      <c r="P36" s="42"/>
      <c r="Q36" s="167" t="s">
        <v>195</v>
      </c>
      <c r="R36" s="95">
        <v>93</v>
      </c>
      <c r="S36" s="41" t="s">
        <v>134</v>
      </c>
    </row>
    <row r="37" spans="1:19" ht="63.75" x14ac:dyDescent="0.25">
      <c r="A37" s="80"/>
      <c r="B37" s="40"/>
      <c r="C37" s="90"/>
      <c r="D37" s="45"/>
      <c r="E37" s="93">
        <v>85</v>
      </c>
      <c r="F37" s="61" t="s">
        <v>426</v>
      </c>
      <c r="G37" s="49"/>
      <c r="H37" s="45"/>
      <c r="I37" s="93">
        <v>89</v>
      </c>
      <c r="J37" s="61" t="s">
        <v>427</v>
      </c>
      <c r="K37" s="49"/>
      <c r="L37" s="45"/>
      <c r="M37" s="93">
        <v>92</v>
      </c>
      <c r="N37" s="61" t="s">
        <v>141</v>
      </c>
      <c r="O37" s="49"/>
      <c r="P37" s="45"/>
      <c r="Q37" s="168"/>
      <c r="R37" s="49">
        <v>94</v>
      </c>
      <c r="S37" s="52" t="s">
        <v>135</v>
      </c>
    </row>
    <row r="38" spans="1:19" ht="51" x14ac:dyDescent="0.25">
      <c r="A38" s="80"/>
      <c r="B38" s="40"/>
      <c r="C38" s="90"/>
      <c r="D38" s="45"/>
      <c r="E38" s="93">
        <v>86</v>
      </c>
      <c r="F38" s="61" t="s">
        <v>428</v>
      </c>
      <c r="G38" s="49"/>
      <c r="H38" s="45"/>
      <c r="I38" s="93"/>
      <c r="J38" s="61"/>
      <c r="K38" s="49"/>
      <c r="L38" s="45"/>
      <c r="M38" s="93"/>
      <c r="N38" s="61"/>
      <c r="O38" s="49"/>
      <c r="P38" s="45"/>
      <c r="Q38" s="168"/>
      <c r="R38" s="49">
        <v>95</v>
      </c>
      <c r="S38" s="52" t="s">
        <v>112</v>
      </c>
    </row>
    <row r="39" spans="1:19" x14ac:dyDescent="0.25">
      <c r="A39" s="80"/>
      <c r="B39" s="40"/>
      <c r="C39" s="90"/>
      <c r="D39" s="45"/>
      <c r="E39" s="93"/>
      <c r="F39" s="61"/>
      <c r="G39" s="49"/>
      <c r="H39" s="45"/>
      <c r="I39" s="93"/>
      <c r="J39" s="61"/>
      <c r="K39" s="49"/>
      <c r="L39" s="45"/>
      <c r="M39" s="93"/>
      <c r="N39" s="61"/>
      <c r="O39" s="49"/>
      <c r="P39" s="45"/>
      <c r="Q39" s="168"/>
      <c r="R39" s="49">
        <v>96</v>
      </c>
      <c r="S39" s="52" t="s">
        <v>102</v>
      </c>
    </row>
    <row r="40" spans="1:19" x14ac:dyDescent="0.25">
      <c r="A40" s="80"/>
      <c r="B40" s="40"/>
      <c r="C40" s="90"/>
      <c r="D40" s="45"/>
      <c r="E40" s="93"/>
      <c r="F40" s="61"/>
      <c r="G40" s="49"/>
      <c r="H40" s="45"/>
      <c r="I40" s="93"/>
      <c r="J40" s="61"/>
      <c r="K40" s="49"/>
      <c r="L40" s="45"/>
      <c r="M40" s="93"/>
      <c r="N40" s="61"/>
      <c r="O40" s="49"/>
      <c r="P40" s="45"/>
      <c r="Q40" s="168"/>
      <c r="R40" s="49">
        <v>97</v>
      </c>
      <c r="S40" s="52" t="s">
        <v>102</v>
      </c>
    </row>
    <row r="41" spans="1:19" x14ac:dyDescent="0.25">
      <c r="A41" s="80"/>
      <c r="B41" s="40"/>
      <c r="C41" s="90"/>
      <c r="D41" s="45"/>
      <c r="E41" s="93"/>
      <c r="F41" s="61"/>
      <c r="G41" s="49"/>
      <c r="H41" s="45"/>
      <c r="I41" s="93"/>
      <c r="J41" s="61"/>
      <c r="K41" s="49"/>
      <c r="L41" s="45"/>
      <c r="M41" s="93"/>
      <c r="N41" s="61"/>
      <c r="O41" s="49"/>
      <c r="P41" s="45"/>
      <c r="Q41" s="168"/>
      <c r="R41" s="49">
        <v>98</v>
      </c>
      <c r="S41" s="52" t="s">
        <v>136</v>
      </c>
    </row>
    <row r="42" spans="1:19" x14ac:dyDescent="0.25">
      <c r="A42" s="80"/>
      <c r="B42" s="40"/>
      <c r="C42" s="90"/>
      <c r="D42" s="45"/>
      <c r="E42" s="93"/>
      <c r="F42" s="61"/>
      <c r="G42" s="49"/>
      <c r="H42" s="45"/>
      <c r="I42" s="93"/>
      <c r="J42" s="61"/>
      <c r="K42" s="49"/>
      <c r="L42" s="45"/>
      <c r="M42" s="93"/>
      <c r="N42" s="61"/>
      <c r="O42" s="49"/>
      <c r="P42" s="45"/>
      <c r="Q42" s="168"/>
      <c r="R42" s="49">
        <v>99</v>
      </c>
      <c r="S42" s="52" t="s">
        <v>118</v>
      </c>
    </row>
    <row r="43" spans="1:19" x14ac:dyDescent="0.25">
      <c r="A43" s="80"/>
      <c r="B43" s="40"/>
      <c r="C43" s="90"/>
      <c r="D43" s="45"/>
      <c r="E43" s="93"/>
      <c r="F43" s="61"/>
      <c r="G43" s="49"/>
      <c r="H43" s="45"/>
      <c r="I43" s="93"/>
      <c r="J43" s="61"/>
      <c r="K43" s="49"/>
      <c r="L43" s="45"/>
      <c r="M43" s="93"/>
      <c r="N43" s="61"/>
      <c r="O43" s="49"/>
      <c r="P43" s="45"/>
      <c r="Q43" s="168"/>
      <c r="R43" s="49"/>
      <c r="S43" s="54"/>
    </row>
    <row r="44" spans="1:19" x14ac:dyDescent="0.25">
      <c r="A44" s="80"/>
      <c r="B44" s="40"/>
      <c r="C44" s="90"/>
      <c r="D44" s="45"/>
      <c r="E44" s="93"/>
      <c r="F44" s="61"/>
      <c r="G44" s="49"/>
      <c r="H44" s="45"/>
      <c r="I44" s="93"/>
      <c r="J44" s="61"/>
      <c r="K44" s="49"/>
      <c r="L44" s="45"/>
      <c r="M44" s="93"/>
      <c r="N44" s="61"/>
      <c r="O44" s="49"/>
      <c r="P44" s="45"/>
      <c r="Q44" s="168"/>
      <c r="R44" s="49"/>
      <c r="S44" s="54"/>
    </row>
    <row r="45" spans="1:19" ht="15.75" thickBot="1" x14ac:dyDescent="0.3">
      <c r="A45" s="81"/>
      <c r="B45" s="53"/>
      <c r="C45" s="91"/>
      <c r="D45" s="43"/>
      <c r="E45" s="94"/>
      <c r="F45" s="62"/>
      <c r="G45" s="96"/>
      <c r="H45" s="43"/>
      <c r="I45" s="94"/>
      <c r="J45" s="62"/>
      <c r="K45" s="96"/>
      <c r="L45" s="43"/>
      <c r="M45" s="94"/>
      <c r="N45" s="62"/>
      <c r="O45" s="96"/>
      <c r="P45" s="43"/>
      <c r="Q45" s="169"/>
      <c r="R45" s="96"/>
      <c r="S45" s="44"/>
    </row>
    <row r="46" spans="1:19" ht="63.75" x14ac:dyDescent="0.25">
      <c r="A46" s="79"/>
      <c r="B46" s="55"/>
      <c r="C46" s="89"/>
      <c r="D46" s="42"/>
      <c r="E46" s="92">
        <v>100</v>
      </c>
      <c r="F46" s="60" t="s">
        <v>139</v>
      </c>
      <c r="G46" s="95">
        <v>101</v>
      </c>
      <c r="H46" s="42" t="s">
        <v>429</v>
      </c>
      <c r="I46" s="92">
        <v>103</v>
      </c>
      <c r="J46" s="60" t="s">
        <v>430</v>
      </c>
      <c r="K46" s="95"/>
      <c r="L46" s="42"/>
      <c r="M46" s="92">
        <v>105</v>
      </c>
      <c r="N46" s="60" t="s">
        <v>143</v>
      </c>
      <c r="O46" s="95">
        <v>108</v>
      </c>
      <c r="P46" s="42" t="s">
        <v>147</v>
      </c>
      <c r="Q46" s="167" t="s">
        <v>202</v>
      </c>
      <c r="R46" s="95">
        <v>109</v>
      </c>
      <c r="S46" s="41" t="s">
        <v>116</v>
      </c>
    </row>
    <row r="47" spans="1:19" ht="63.75" x14ac:dyDescent="0.25">
      <c r="A47" s="80"/>
      <c r="B47" s="40"/>
      <c r="C47" s="90"/>
      <c r="D47" s="45"/>
      <c r="E47" s="93"/>
      <c r="F47" s="61"/>
      <c r="G47" s="49">
        <v>102</v>
      </c>
      <c r="H47" s="45" t="s">
        <v>431</v>
      </c>
      <c r="I47" s="93">
        <v>104</v>
      </c>
      <c r="J47" s="61" t="s">
        <v>432</v>
      </c>
      <c r="K47" s="49"/>
      <c r="L47" s="45"/>
      <c r="M47" s="93">
        <v>106</v>
      </c>
      <c r="N47" s="61" t="s">
        <v>433</v>
      </c>
      <c r="O47" s="49"/>
      <c r="P47" s="45"/>
      <c r="Q47" s="168"/>
      <c r="R47" s="49"/>
      <c r="S47" s="52"/>
    </row>
    <row r="48" spans="1:19" ht="15.75" thickBot="1" x14ac:dyDescent="0.3">
      <c r="A48" s="81"/>
      <c r="B48" s="53"/>
      <c r="C48" s="91"/>
      <c r="D48" s="43"/>
      <c r="E48" s="94"/>
      <c r="F48" s="62"/>
      <c r="G48" s="96"/>
      <c r="H48" s="43"/>
      <c r="I48" s="94"/>
      <c r="J48" s="62"/>
      <c r="K48" s="96"/>
      <c r="L48" s="43"/>
      <c r="M48" s="94">
        <v>107</v>
      </c>
      <c r="N48" s="62" t="s">
        <v>145</v>
      </c>
      <c r="O48" s="96"/>
      <c r="P48" s="43"/>
      <c r="Q48" s="169"/>
      <c r="R48" s="96"/>
      <c r="S48" s="44"/>
    </row>
  </sheetData>
  <mergeCells count="10">
    <mergeCell ref="B1:P1"/>
    <mergeCell ref="Q46:Q48"/>
    <mergeCell ref="Q1:Q2"/>
    <mergeCell ref="Q25:Q28"/>
    <mergeCell ref="Q29:Q35"/>
    <mergeCell ref="Q36:Q45"/>
    <mergeCell ref="Q3:Q4"/>
    <mergeCell ref="Q5:Q15"/>
    <mergeCell ref="Q17:Q20"/>
    <mergeCell ref="Q21:Q24"/>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A7AD4-9E38-47A3-822E-9EDE7709F931}">
  <dimension ref="A1:K31"/>
  <sheetViews>
    <sheetView zoomScale="115" zoomScaleNormal="115" workbookViewId="0">
      <selection activeCell="A31" sqref="A31"/>
    </sheetView>
  </sheetViews>
  <sheetFormatPr baseColWidth="10" defaultRowHeight="15" x14ac:dyDescent="0.25"/>
  <cols>
    <col min="1" max="1" width="61" bestFit="1" customWidth="1"/>
    <col min="2" max="2" width="18.42578125" style="12" bestFit="1" customWidth="1"/>
    <col min="3" max="3" width="17.85546875" style="12" customWidth="1"/>
    <col min="4" max="4" width="5.42578125" style="12" customWidth="1"/>
    <col min="5" max="10" width="4.7109375" style="12" customWidth="1"/>
    <col min="11" max="11" width="4.7109375" style="12" bestFit="1" customWidth="1"/>
  </cols>
  <sheetData>
    <row r="1" spans="1:3" ht="16.5" thickBot="1" x14ac:dyDescent="0.3">
      <c r="A1" s="127" t="s">
        <v>151</v>
      </c>
      <c r="B1" s="127" t="s">
        <v>667</v>
      </c>
      <c r="C1" s="128" t="s">
        <v>197</v>
      </c>
    </row>
    <row r="2" spans="1:3" x14ac:dyDescent="0.25">
      <c r="A2" s="25" t="s">
        <v>164</v>
      </c>
      <c r="B2" s="25" t="s">
        <v>196</v>
      </c>
      <c r="C2" s="175" t="s">
        <v>205</v>
      </c>
    </row>
    <row r="3" spans="1:3" x14ac:dyDescent="0.25">
      <c r="A3" s="26" t="s">
        <v>174</v>
      </c>
      <c r="B3" s="26" t="s">
        <v>668</v>
      </c>
      <c r="C3" s="176"/>
    </row>
    <row r="4" spans="1:3" x14ac:dyDescent="0.25">
      <c r="A4" s="26" t="s">
        <v>166</v>
      </c>
      <c r="B4" s="26" t="s">
        <v>669</v>
      </c>
      <c r="C4" s="176"/>
    </row>
    <row r="5" spans="1:3" ht="15.75" thickBot="1" x14ac:dyDescent="0.3">
      <c r="A5" s="27" t="s">
        <v>187</v>
      </c>
      <c r="B5" s="27" t="s">
        <v>184</v>
      </c>
      <c r="C5" s="177"/>
    </row>
    <row r="6" spans="1:3" x14ac:dyDescent="0.25">
      <c r="A6" s="123" t="s">
        <v>175</v>
      </c>
      <c r="B6" s="123" t="s">
        <v>670</v>
      </c>
      <c r="C6" s="172" t="s">
        <v>190</v>
      </c>
    </row>
    <row r="7" spans="1:3" x14ac:dyDescent="0.25">
      <c r="A7" s="124" t="s">
        <v>188</v>
      </c>
      <c r="B7" s="124" t="s">
        <v>671</v>
      </c>
      <c r="C7" s="173"/>
    </row>
    <row r="8" spans="1:3" x14ac:dyDescent="0.25">
      <c r="A8" s="124" t="s">
        <v>176</v>
      </c>
      <c r="B8" s="124" t="s">
        <v>672</v>
      </c>
      <c r="C8" s="173"/>
    </row>
    <row r="9" spans="1:3" x14ac:dyDescent="0.25">
      <c r="A9" s="124" t="s">
        <v>167</v>
      </c>
      <c r="B9" s="124" t="s">
        <v>669</v>
      </c>
      <c r="C9" s="173"/>
    </row>
    <row r="10" spans="1:3" ht="15.75" thickBot="1" x14ac:dyDescent="0.3">
      <c r="A10" s="125" t="s">
        <v>170</v>
      </c>
      <c r="B10" s="125" t="s">
        <v>185</v>
      </c>
      <c r="C10" s="174"/>
    </row>
    <row r="11" spans="1:3" x14ac:dyDescent="0.25">
      <c r="A11" s="25" t="s">
        <v>177</v>
      </c>
      <c r="B11" s="25" t="s">
        <v>198</v>
      </c>
      <c r="C11" s="175" t="s">
        <v>204</v>
      </c>
    </row>
    <row r="12" spans="1:3" x14ac:dyDescent="0.25">
      <c r="A12" s="26" t="s">
        <v>171</v>
      </c>
      <c r="B12" s="26" t="s">
        <v>184</v>
      </c>
      <c r="C12" s="176"/>
    </row>
    <row r="13" spans="1:3" x14ac:dyDescent="0.25">
      <c r="A13" s="26" t="s">
        <v>172</v>
      </c>
      <c r="B13" s="26" t="s">
        <v>184</v>
      </c>
      <c r="C13" s="176"/>
    </row>
    <row r="14" spans="1:3" ht="15.75" thickBot="1" x14ac:dyDescent="0.3">
      <c r="A14" s="27" t="s">
        <v>173</v>
      </c>
      <c r="B14" s="27" t="s">
        <v>184</v>
      </c>
      <c r="C14" s="177"/>
    </row>
    <row r="15" spans="1:3" x14ac:dyDescent="0.25">
      <c r="A15" s="123" t="s">
        <v>165</v>
      </c>
      <c r="B15" s="123" t="s">
        <v>199</v>
      </c>
      <c r="C15" s="172" t="s">
        <v>191</v>
      </c>
    </row>
    <row r="16" spans="1:3" x14ac:dyDescent="0.25">
      <c r="A16" s="124" t="s">
        <v>178</v>
      </c>
      <c r="B16" s="124" t="s">
        <v>673</v>
      </c>
      <c r="C16" s="173"/>
    </row>
    <row r="17" spans="1:3" x14ac:dyDescent="0.25">
      <c r="A17" s="124" t="s">
        <v>192</v>
      </c>
      <c r="B17" s="124" t="s">
        <v>200</v>
      </c>
      <c r="C17" s="173"/>
    </row>
    <row r="18" spans="1:3" ht="15.75" thickBot="1" x14ac:dyDescent="0.3">
      <c r="A18" s="125" t="s">
        <v>168</v>
      </c>
      <c r="B18" s="125" t="s">
        <v>674</v>
      </c>
      <c r="C18" s="174"/>
    </row>
    <row r="19" spans="1:3" x14ac:dyDescent="0.25">
      <c r="A19" s="25" t="s">
        <v>194</v>
      </c>
      <c r="B19" s="25" t="s">
        <v>675</v>
      </c>
      <c r="C19" s="175" t="s">
        <v>203</v>
      </c>
    </row>
    <row r="20" spans="1:3" ht="15.75" thickBot="1" x14ac:dyDescent="0.3">
      <c r="A20" s="27" t="s">
        <v>189</v>
      </c>
      <c r="B20" s="27" t="s">
        <v>676</v>
      </c>
      <c r="C20" s="177"/>
    </row>
    <row r="21" spans="1:3" x14ac:dyDescent="0.25">
      <c r="A21" s="123" t="s">
        <v>179</v>
      </c>
      <c r="B21" s="123" t="s">
        <v>677</v>
      </c>
      <c r="C21" s="172" t="s">
        <v>106</v>
      </c>
    </row>
    <row r="22" spans="1:3" x14ac:dyDescent="0.25">
      <c r="A22" s="124" t="s">
        <v>169</v>
      </c>
      <c r="B22" s="124" t="s">
        <v>678</v>
      </c>
      <c r="C22" s="173"/>
    </row>
    <row r="23" spans="1:3" ht="15.75" thickBot="1" x14ac:dyDescent="0.3">
      <c r="A23" s="125" t="s">
        <v>133</v>
      </c>
      <c r="B23" s="125" t="s">
        <v>669</v>
      </c>
      <c r="C23" s="174"/>
    </row>
    <row r="24" spans="1:3" x14ac:dyDescent="0.25">
      <c r="A24" s="25" t="s">
        <v>180</v>
      </c>
      <c r="B24" s="25" t="s">
        <v>679</v>
      </c>
      <c r="C24" s="175" t="s">
        <v>195</v>
      </c>
    </row>
    <row r="25" spans="1:3" x14ac:dyDescent="0.25">
      <c r="A25" s="26" t="s">
        <v>181</v>
      </c>
      <c r="B25" s="26" t="s">
        <v>680</v>
      </c>
      <c r="C25" s="176"/>
    </row>
    <row r="26" spans="1:3" x14ac:dyDescent="0.25">
      <c r="A26" s="26" t="s">
        <v>182</v>
      </c>
      <c r="B26" s="26" t="s">
        <v>681</v>
      </c>
      <c r="C26" s="176"/>
    </row>
    <row r="27" spans="1:3" ht="15.75" thickBot="1" x14ac:dyDescent="0.3">
      <c r="A27" s="27" t="s">
        <v>183</v>
      </c>
      <c r="B27" s="27" t="s">
        <v>682</v>
      </c>
      <c r="C27" s="177"/>
    </row>
    <row r="28" spans="1:3" x14ac:dyDescent="0.25">
      <c r="A28" s="123" t="s">
        <v>139</v>
      </c>
      <c r="B28" s="123" t="s">
        <v>683</v>
      </c>
      <c r="C28" s="172" t="s">
        <v>202</v>
      </c>
    </row>
    <row r="29" spans="1:3" ht="15.75" thickBot="1" x14ac:dyDescent="0.3">
      <c r="A29" s="126" t="s">
        <v>152</v>
      </c>
      <c r="B29" s="126" t="s">
        <v>201</v>
      </c>
      <c r="C29" s="174"/>
    </row>
    <row r="31" spans="1:3" x14ac:dyDescent="0.25">
      <c r="A31" t="s">
        <v>699</v>
      </c>
    </row>
  </sheetData>
  <mergeCells count="8">
    <mergeCell ref="C21:C23"/>
    <mergeCell ref="C24:C27"/>
    <mergeCell ref="C28:C29"/>
    <mergeCell ref="C2:C5"/>
    <mergeCell ref="C6:C10"/>
    <mergeCell ref="C11:C14"/>
    <mergeCell ref="C15:C18"/>
    <mergeCell ref="C19:C20"/>
  </mergeCells>
  <pageMargins left="0.7" right="0.7" top="0.78740157499999996" bottom="0.78740157499999996"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D4095-04A0-494B-9456-B80B9780E24E}">
  <dimension ref="A5:AE31"/>
  <sheetViews>
    <sheetView workbookViewId="0">
      <selection activeCell="B15" sqref="B15"/>
    </sheetView>
  </sheetViews>
  <sheetFormatPr baseColWidth="10" defaultRowHeight="15" x14ac:dyDescent="0.25"/>
  <cols>
    <col min="1" max="1" width="99.7109375" bestFit="1" customWidth="1"/>
    <col min="2" max="2" width="28.42578125" customWidth="1"/>
    <col min="3" max="3" width="7.5703125" bestFit="1" customWidth="1"/>
    <col min="4" max="31" width="3.7109375" bestFit="1" customWidth="1"/>
  </cols>
  <sheetData>
    <row r="5" spans="1:31" x14ac:dyDescent="0.25">
      <c r="A5" s="1" t="s">
        <v>55</v>
      </c>
      <c r="B5" s="1"/>
      <c r="C5" s="178" t="s">
        <v>56</v>
      </c>
      <c r="D5" s="178"/>
      <c r="E5" s="178"/>
      <c r="F5" s="178"/>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row>
    <row r="6" spans="1:31" s="9" customFormat="1" ht="123.75" x14ac:dyDescent="0.25">
      <c r="A6" s="5"/>
      <c r="B6" s="1" t="s">
        <v>64</v>
      </c>
      <c r="C6" s="6" t="s">
        <v>36</v>
      </c>
      <c r="D6" s="7" t="s">
        <v>25</v>
      </c>
      <c r="E6" s="8" t="s">
        <v>0</v>
      </c>
      <c r="F6" s="8" t="s">
        <v>18</v>
      </c>
      <c r="G6" s="7" t="s">
        <v>15</v>
      </c>
      <c r="H6" s="7" t="s">
        <v>21</v>
      </c>
      <c r="I6" s="7" t="s">
        <v>26</v>
      </c>
      <c r="J6" s="7" t="s">
        <v>17</v>
      </c>
      <c r="K6" s="7" t="s">
        <v>30</v>
      </c>
      <c r="L6" s="7" t="s">
        <v>2</v>
      </c>
      <c r="M6" s="7" t="s">
        <v>38</v>
      </c>
      <c r="N6" s="7" t="s">
        <v>3</v>
      </c>
      <c r="O6" s="6" t="s">
        <v>35</v>
      </c>
      <c r="P6" s="7" t="s">
        <v>22</v>
      </c>
      <c r="Q6" s="7" t="s">
        <v>33</v>
      </c>
      <c r="R6" s="7" t="s">
        <v>16</v>
      </c>
      <c r="S6" s="8" t="s">
        <v>13</v>
      </c>
      <c r="T6" s="7" t="s">
        <v>34</v>
      </c>
      <c r="U6" s="7" t="s">
        <v>1</v>
      </c>
      <c r="V6" s="7" t="s">
        <v>4</v>
      </c>
      <c r="W6" s="7" t="s">
        <v>29</v>
      </c>
      <c r="X6" s="7" t="s">
        <v>28</v>
      </c>
      <c r="Y6" s="7" t="s">
        <v>19</v>
      </c>
      <c r="Z6" s="6" t="s">
        <v>37</v>
      </c>
      <c r="AA6" s="7" t="s">
        <v>20</v>
      </c>
      <c r="AB6" s="8" t="s">
        <v>14</v>
      </c>
      <c r="AC6" s="7" t="s">
        <v>23</v>
      </c>
      <c r="AD6" s="7" t="s">
        <v>24</v>
      </c>
      <c r="AE6" s="7" t="s">
        <v>27</v>
      </c>
    </row>
    <row r="7" spans="1:31" ht="15.75" x14ac:dyDescent="0.25">
      <c r="A7" s="3" t="s">
        <v>69</v>
      </c>
      <c r="B7" s="4" t="s">
        <v>65</v>
      </c>
      <c r="C7">
        <f t="shared" ref="C7:L16" si="0">IF(ISERROR(SEARCH(C$6,$A7)),"0","1")*1</f>
        <v>0</v>
      </c>
      <c r="D7">
        <f t="shared" si="0"/>
        <v>0</v>
      </c>
      <c r="E7">
        <f t="shared" si="0"/>
        <v>0</v>
      </c>
      <c r="F7">
        <f t="shared" si="0"/>
        <v>0</v>
      </c>
      <c r="G7">
        <f t="shared" si="0"/>
        <v>0</v>
      </c>
      <c r="H7">
        <f t="shared" si="0"/>
        <v>0</v>
      </c>
      <c r="I7">
        <f t="shared" si="0"/>
        <v>0</v>
      </c>
      <c r="J7">
        <f t="shared" si="0"/>
        <v>0</v>
      </c>
      <c r="K7">
        <f t="shared" si="0"/>
        <v>0</v>
      </c>
      <c r="L7">
        <f t="shared" si="0"/>
        <v>0</v>
      </c>
      <c r="M7">
        <f t="shared" ref="M7:V16" si="1">IF(ISERROR(SEARCH(M$6,$A7)),"0","1")*1</f>
        <v>0</v>
      </c>
      <c r="N7">
        <f t="shared" si="1"/>
        <v>0</v>
      </c>
      <c r="O7">
        <f t="shared" si="1"/>
        <v>0</v>
      </c>
      <c r="P7">
        <f t="shared" si="1"/>
        <v>0</v>
      </c>
      <c r="Q7">
        <f t="shared" si="1"/>
        <v>1</v>
      </c>
      <c r="R7">
        <f t="shared" si="1"/>
        <v>0</v>
      </c>
      <c r="S7">
        <f t="shared" si="1"/>
        <v>0</v>
      </c>
      <c r="T7">
        <f t="shared" si="1"/>
        <v>0</v>
      </c>
      <c r="U7">
        <f t="shared" si="1"/>
        <v>0</v>
      </c>
      <c r="V7">
        <f t="shared" si="1"/>
        <v>0</v>
      </c>
      <c r="W7">
        <f t="shared" ref="W7:AE16" si="2">IF(ISERROR(SEARCH(W$6,$A7)),"0","1")*1</f>
        <v>0</v>
      </c>
      <c r="X7">
        <f t="shared" si="2"/>
        <v>0</v>
      </c>
      <c r="Y7">
        <f t="shared" si="2"/>
        <v>0</v>
      </c>
      <c r="Z7">
        <f t="shared" si="2"/>
        <v>0</v>
      </c>
      <c r="AA7">
        <f t="shared" si="2"/>
        <v>0</v>
      </c>
      <c r="AB7">
        <f t="shared" si="2"/>
        <v>0</v>
      </c>
      <c r="AC7">
        <f t="shared" si="2"/>
        <v>0</v>
      </c>
      <c r="AD7">
        <f t="shared" si="2"/>
        <v>0</v>
      </c>
      <c r="AE7">
        <f t="shared" si="2"/>
        <v>0</v>
      </c>
    </row>
    <row r="8" spans="1:31" x14ac:dyDescent="0.25">
      <c r="A8" s="2" t="s">
        <v>67</v>
      </c>
      <c r="B8" s="2"/>
      <c r="C8">
        <f t="shared" si="0"/>
        <v>0</v>
      </c>
      <c r="D8">
        <f t="shared" si="0"/>
        <v>0</v>
      </c>
      <c r="E8">
        <f t="shared" si="0"/>
        <v>0</v>
      </c>
      <c r="F8">
        <f t="shared" si="0"/>
        <v>0</v>
      </c>
      <c r="G8">
        <f t="shared" si="0"/>
        <v>0</v>
      </c>
      <c r="H8">
        <f t="shared" si="0"/>
        <v>0</v>
      </c>
      <c r="I8">
        <f t="shared" si="0"/>
        <v>0</v>
      </c>
      <c r="J8">
        <f t="shared" si="0"/>
        <v>0</v>
      </c>
      <c r="K8">
        <f t="shared" si="0"/>
        <v>0</v>
      </c>
      <c r="L8">
        <f t="shared" si="0"/>
        <v>0</v>
      </c>
      <c r="M8">
        <f t="shared" si="1"/>
        <v>0</v>
      </c>
      <c r="N8">
        <f t="shared" si="1"/>
        <v>0</v>
      </c>
      <c r="O8">
        <f t="shared" si="1"/>
        <v>0</v>
      </c>
      <c r="P8">
        <f t="shared" si="1"/>
        <v>0</v>
      </c>
      <c r="Q8">
        <f t="shared" si="1"/>
        <v>1</v>
      </c>
      <c r="R8">
        <f t="shared" si="1"/>
        <v>0</v>
      </c>
      <c r="S8">
        <f t="shared" si="1"/>
        <v>0</v>
      </c>
      <c r="T8">
        <f t="shared" si="1"/>
        <v>0</v>
      </c>
      <c r="U8">
        <f t="shared" si="1"/>
        <v>0</v>
      </c>
      <c r="V8">
        <f t="shared" si="1"/>
        <v>0</v>
      </c>
      <c r="W8">
        <f t="shared" si="2"/>
        <v>0</v>
      </c>
      <c r="X8">
        <f t="shared" si="2"/>
        <v>0</v>
      </c>
      <c r="Y8">
        <f t="shared" si="2"/>
        <v>0</v>
      </c>
      <c r="Z8">
        <f t="shared" si="2"/>
        <v>0</v>
      </c>
      <c r="AA8">
        <f t="shared" si="2"/>
        <v>0</v>
      </c>
      <c r="AB8">
        <f t="shared" si="2"/>
        <v>0</v>
      </c>
      <c r="AC8">
        <f t="shared" si="2"/>
        <v>0</v>
      </c>
      <c r="AD8">
        <f t="shared" si="2"/>
        <v>0</v>
      </c>
      <c r="AE8">
        <f t="shared" si="2"/>
        <v>0</v>
      </c>
    </row>
    <row r="9" spans="1:31" x14ac:dyDescent="0.25">
      <c r="A9" s="2" t="s">
        <v>68</v>
      </c>
      <c r="B9" s="2"/>
      <c r="C9">
        <f t="shared" si="0"/>
        <v>0</v>
      </c>
      <c r="D9">
        <f t="shared" si="0"/>
        <v>0</v>
      </c>
      <c r="E9">
        <f t="shared" si="0"/>
        <v>0</v>
      </c>
      <c r="F9">
        <f t="shared" si="0"/>
        <v>0</v>
      </c>
      <c r="G9">
        <f t="shared" si="0"/>
        <v>0</v>
      </c>
      <c r="H9">
        <f t="shared" si="0"/>
        <v>0</v>
      </c>
      <c r="I9">
        <f t="shared" si="0"/>
        <v>0</v>
      </c>
      <c r="J9">
        <f t="shared" si="0"/>
        <v>0</v>
      </c>
      <c r="K9">
        <f t="shared" si="0"/>
        <v>0</v>
      </c>
      <c r="L9">
        <f t="shared" si="0"/>
        <v>0</v>
      </c>
      <c r="M9">
        <f t="shared" si="1"/>
        <v>0</v>
      </c>
      <c r="N9">
        <f t="shared" si="1"/>
        <v>0</v>
      </c>
      <c r="O9">
        <f t="shared" si="1"/>
        <v>0</v>
      </c>
      <c r="P9">
        <f t="shared" si="1"/>
        <v>0</v>
      </c>
      <c r="Q9">
        <f t="shared" si="1"/>
        <v>1</v>
      </c>
      <c r="R9">
        <f t="shared" si="1"/>
        <v>0</v>
      </c>
      <c r="S9">
        <f t="shared" si="1"/>
        <v>0</v>
      </c>
      <c r="T9">
        <f t="shared" si="1"/>
        <v>0</v>
      </c>
      <c r="U9">
        <f t="shared" si="1"/>
        <v>0</v>
      </c>
      <c r="V9">
        <f t="shared" si="1"/>
        <v>0</v>
      </c>
      <c r="W9">
        <f t="shared" si="2"/>
        <v>0</v>
      </c>
      <c r="X9">
        <f t="shared" si="2"/>
        <v>0</v>
      </c>
      <c r="Y9">
        <f t="shared" si="2"/>
        <v>0</v>
      </c>
      <c r="Z9">
        <f t="shared" si="2"/>
        <v>0</v>
      </c>
      <c r="AA9">
        <f t="shared" si="2"/>
        <v>0</v>
      </c>
      <c r="AB9">
        <f t="shared" si="2"/>
        <v>0</v>
      </c>
      <c r="AC9">
        <f t="shared" si="2"/>
        <v>0</v>
      </c>
      <c r="AD9">
        <f t="shared" si="2"/>
        <v>0</v>
      </c>
      <c r="AE9">
        <f t="shared" si="2"/>
        <v>0</v>
      </c>
    </row>
    <row r="10" spans="1:31" ht="15.75" x14ac:dyDescent="0.25">
      <c r="A10" s="3" t="s">
        <v>59</v>
      </c>
      <c r="B10" s="3"/>
      <c r="C10">
        <f t="shared" si="0"/>
        <v>0</v>
      </c>
      <c r="D10">
        <f t="shared" si="0"/>
        <v>0</v>
      </c>
      <c r="E10">
        <f t="shared" si="0"/>
        <v>0</v>
      </c>
      <c r="F10">
        <f t="shared" si="0"/>
        <v>0</v>
      </c>
      <c r="G10">
        <f t="shared" si="0"/>
        <v>0</v>
      </c>
      <c r="H10">
        <f t="shared" si="0"/>
        <v>0</v>
      </c>
      <c r="I10">
        <f t="shared" si="0"/>
        <v>0</v>
      </c>
      <c r="J10">
        <f t="shared" si="0"/>
        <v>0</v>
      </c>
      <c r="K10">
        <f t="shared" si="0"/>
        <v>0</v>
      </c>
      <c r="L10">
        <f t="shared" si="0"/>
        <v>0</v>
      </c>
      <c r="M10">
        <f t="shared" si="1"/>
        <v>0</v>
      </c>
      <c r="N10">
        <f t="shared" si="1"/>
        <v>0</v>
      </c>
      <c r="O10">
        <f t="shared" si="1"/>
        <v>0</v>
      </c>
      <c r="P10">
        <f t="shared" si="1"/>
        <v>0</v>
      </c>
      <c r="Q10">
        <f t="shared" si="1"/>
        <v>0</v>
      </c>
      <c r="R10">
        <f t="shared" si="1"/>
        <v>0</v>
      </c>
      <c r="S10">
        <f t="shared" si="1"/>
        <v>0</v>
      </c>
      <c r="T10">
        <f t="shared" si="1"/>
        <v>0</v>
      </c>
      <c r="U10">
        <f t="shared" si="1"/>
        <v>0</v>
      </c>
      <c r="V10">
        <f t="shared" si="1"/>
        <v>0</v>
      </c>
      <c r="W10">
        <f t="shared" si="2"/>
        <v>0</v>
      </c>
      <c r="X10">
        <f t="shared" si="2"/>
        <v>0</v>
      </c>
      <c r="Y10">
        <f t="shared" si="2"/>
        <v>0</v>
      </c>
      <c r="Z10">
        <f t="shared" si="2"/>
        <v>0</v>
      </c>
      <c r="AA10">
        <f t="shared" si="2"/>
        <v>0</v>
      </c>
      <c r="AB10">
        <f t="shared" si="2"/>
        <v>0</v>
      </c>
      <c r="AC10">
        <f t="shared" si="2"/>
        <v>0</v>
      </c>
      <c r="AD10">
        <f t="shared" si="2"/>
        <v>0</v>
      </c>
      <c r="AE10">
        <f t="shared" si="2"/>
        <v>0</v>
      </c>
    </row>
    <row r="11" spans="1:31" x14ac:dyDescent="0.25">
      <c r="A11" s="2" t="s">
        <v>39</v>
      </c>
      <c r="B11" s="2"/>
      <c r="C11">
        <f t="shared" si="0"/>
        <v>0</v>
      </c>
      <c r="D11">
        <f t="shared" si="0"/>
        <v>0</v>
      </c>
      <c r="E11">
        <f t="shared" si="0"/>
        <v>0</v>
      </c>
      <c r="F11">
        <f t="shared" si="0"/>
        <v>0</v>
      </c>
      <c r="G11">
        <f t="shared" si="0"/>
        <v>1</v>
      </c>
      <c r="H11">
        <f t="shared" si="0"/>
        <v>0</v>
      </c>
      <c r="I11">
        <f t="shared" si="0"/>
        <v>0</v>
      </c>
      <c r="J11">
        <f t="shared" si="0"/>
        <v>0</v>
      </c>
      <c r="K11">
        <f t="shared" si="0"/>
        <v>0</v>
      </c>
      <c r="L11">
        <f t="shared" si="0"/>
        <v>0</v>
      </c>
      <c r="M11">
        <f t="shared" si="1"/>
        <v>0</v>
      </c>
      <c r="N11">
        <f t="shared" si="1"/>
        <v>0</v>
      </c>
      <c r="O11">
        <f t="shared" si="1"/>
        <v>0</v>
      </c>
      <c r="P11">
        <f t="shared" si="1"/>
        <v>0</v>
      </c>
      <c r="Q11">
        <f t="shared" si="1"/>
        <v>1</v>
      </c>
      <c r="R11">
        <f t="shared" si="1"/>
        <v>0</v>
      </c>
      <c r="S11">
        <f t="shared" si="1"/>
        <v>0</v>
      </c>
      <c r="T11">
        <f t="shared" si="1"/>
        <v>0</v>
      </c>
      <c r="U11">
        <f t="shared" si="1"/>
        <v>0</v>
      </c>
      <c r="V11">
        <f t="shared" si="1"/>
        <v>0</v>
      </c>
      <c r="W11">
        <f t="shared" si="2"/>
        <v>0</v>
      </c>
      <c r="X11">
        <f t="shared" si="2"/>
        <v>0</v>
      </c>
      <c r="Y11">
        <f t="shared" si="2"/>
        <v>0</v>
      </c>
      <c r="Z11">
        <f t="shared" si="2"/>
        <v>0</v>
      </c>
      <c r="AA11">
        <f t="shared" si="2"/>
        <v>0</v>
      </c>
      <c r="AB11">
        <f t="shared" si="2"/>
        <v>0</v>
      </c>
      <c r="AC11">
        <f t="shared" si="2"/>
        <v>0</v>
      </c>
      <c r="AD11">
        <f t="shared" si="2"/>
        <v>0</v>
      </c>
      <c r="AE11">
        <f t="shared" si="2"/>
        <v>0</v>
      </c>
    </row>
    <row r="12" spans="1:31" x14ac:dyDescent="0.25">
      <c r="A12" s="2" t="s">
        <v>47</v>
      </c>
      <c r="B12" s="2"/>
      <c r="C12">
        <f t="shared" si="0"/>
        <v>0</v>
      </c>
      <c r="D12">
        <f t="shared" si="0"/>
        <v>0</v>
      </c>
      <c r="E12">
        <f t="shared" si="0"/>
        <v>0</v>
      </c>
      <c r="F12">
        <f t="shared" si="0"/>
        <v>0</v>
      </c>
      <c r="G12">
        <f t="shared" si="0"/>
        <v>0</v>
      </c>
      <c r="H12">
        <f t="shared" si="0"/>
        <v>0</v>
      </c>
      <c r="I12">
        <f t="shared" si="0"/>
        <v>0</v>
      </c>
      <c r="J12">
        <f t="shared" si="0"/>
        <v>0</v>
      </c>
      <c r="K12">
        <f t="shared" si="0"/>
        <v>0</v>
      </c>
      <c r="L12">
        <f t="shared" si="0"/>
        <v>0</v>
      </c>
      <c r="M12">
        <f t="shared" si="1"/>
        <v>0</v>
      </c>
      <c r="N12">
        <f t="shared" si="1"/>
        <v>0</v>
      </c>
      <c r="O12">
        <f t="shared" si="1"/>
        <v>0</v>
      </c>
      <c r="P12">
        <f t="shared" si="1"/>
        <v>0</v>
      </c>
      <c r="Q12">
        <f t="shared" si="1"/>
        <v>0</v>
      </c>
      <c r="R12">
        <f t="shared" si="1"/>
        <v>0</v>
      </c>
      <c r="S12">
        <f t="shared" si="1"/>
        <v>0</v>
      </c>
      <c r="T12">
        <f t="shared" si="1"/>
        <v>0</v>
      </c>
      <c r="U12">
        <f t="shared" si="1"/>
        <v>0</v>
      </c>
      <c r="V12">
        <f t="shared" si="1"/>
        <v>0</v>
      </c>
      <c r="W12">
        <f t="shared" si="2"/>
        <v>0</v>
      </c>
      <c r="X12">
        <f t="shared" si="2"/>
        <v>0</v>
      </c>
      <c r="Y12">
        <f t="shared" si="2"/>
        <v>0</v>
      </c>
      <c r="Z12">
        <f t="shared" si="2"/>
        <v>0</v>
      </c>
      <c r="AA12">
        <f t="shared" si="2"/>
        <v>0</v>
      </c>
      <c r="AB12">
        <f t="shared" si="2"/>
        <v>0</v>
      </c>
      <c r="AC12">
        <f t="shared" si="2"/>
        <v>0</v>
      </c>
      <c r="AD12">
        <f t="shared" si="2"/>
        <v>0</v>
      </c>
      <c r="AE12">
        <f t="shared" si="2"/>
        <v>0</v>
      </c>
    </row>
    <row r="13" spans="1:31" x14ac:dyDescent="0.25">
      <c r="A13" s="2" t="s">
        <v>50</v>
      </c>
      <c r="B13" s="2"/>
      <c r="C13">
        <f t="shared" si="0"/>
        <v>0</v>
      </c>
      <c r="D13">
        <f t="shared" si="0"/>
        <v>0</v>
      </c>
      <c r="E13">
        <f t="shared" si="0"/>
        <v>0</v>
      </c>
      <c r="F13">
        <f t="shared" si="0"/>
        <v>0</v>
      </c>
      <c r="G13">
        <f t="shared" si="0"/>
        <v>0</v>
      </c>
      <c r="H13">
        <f t="shared" si="0"/>
        <v>0</v>
      </c>
      <c r="I13">
        <f t="shared" si="0"/>
        <v>0</v>
      </c>
      <c r="J13">
        <f t="shared" si="0"/>
        <v>0</v>
      </c>
      <c r="K13">
        <f t="shared" si="0"/>
        <v>0</v>
      </c>
      <c r="L13">
        <f t="shared" si="0"/>
        <v>0</v>
      </c>
      <c r="M13">
        <f t="shared" si="1"/>
        <v>0</v>
      </c>
      <c r="N13">
        <f t="shared" si="1"/>
        <v>0</v>
      </c>
      <c r="O13">
        <f t="shared" si="1"/>
        <v>0</v>
      </c>
      <c r="P13">
        <f t="shared" si="1"/>
        <v>0</v>
      </c>
      <c r="Q13">
        <f t="shared" si="1"/>
        <v>1</v>
      </c>
      <c r="R13">
        <f t="shared" si="1"/>
        <v>0</v>
      </c>
      <c r="S13">
        <f t="shared" si="1"/>
        <v>0</v>
      </c>
      <c r="T13">
        <f t="shared" si="1"/>
        <v>0</v>
      </c>
      <c r="U13">
        <f t="shared" si="1"/>
        <v>0</v>
      </c>
      <c r="V13">
        <f t="shared" si="1"/>
        <v>0</v>
      </c>
      <c r="W13">
        <f t="shared" si="2"/>
        <v>0</v>
      </c>
      <c r="X13">
        <f t="shared" si="2"/>
        <v>0</v>
      </c>
      <c r="Y13">
        <f t="shared" si="2"/>
        <v>0</v>
      </c>
      <c r="Z13">
        <f t="shared" si="2"/>
        <v>0</v>
      </c>
      <c r="AA13">
        <f t="shared" si="2"/>
        <v>0</v>
      </c>
      <c r="AB13">
        <f t="shared" si="2"/>
        <v>0</v>
      </c>
      <c r="AC13">
        <f t="shared" si="2"/>
        <v>0</v>
      </c>
      <c r="AD13">
        <f t="shared" si="2"/>
        <v>0</v>
      </c>
      <c r="AE13">
        <f t="shared" si="2"/>
        <v>0</v>
      </c>
    </row>
    <row r="14" spans="1:31" ht="15.75" x14ac:dyDescent="0.25">
      <c r="A14" s="2" t="s">
        <v>54</v>
      </c>
      <c r="B14" s="2"/>
      <c r="C14">
        <f t="shared" si="0"/>
        <v>0</v>
      </c>
      <c r="D14">
        <f t="shared" si="0"/>
        <v>0</v>
      </c>
      <c r="E14">
        <f t="shared" si="0"/>
        <v>0</v>
      </c>
      <c r="F14">
        <f t="shared" si="0"/>
        <v>0</v>
      </c>
      <c r="G14">
        <f t="shared" si="0"/>
        <v>0</v>
      </c>
      <c r="H14">
        <f t="shared" si="0"/>
        <v>0</v>
      </c>
      <c r="I14">
        <f t="shared" si="0"/>
        <v>0</v>
      </c>
      <c r="J14">
        <f t="shared" si="0"/>
        <v>0</v>
      </c>
      <c r="K14">
        <f t="shared" si="0"/>
        <v>0</v>
      </c>
      <c r="L14">
        <f t="shared" si="0"/>
        <v>0</v>
      </c>
      <c r="M14">
        <f t="shared" si="1"/>
        <v>0</v>
      </c>
      <c r="N14">
        <f t="shared" si="1"/>
        <v>0</v>
      </c>
      <c r="O14">
        <f t="shared" si="1"/>
        <v>0</v>
      </c>
      <c r="P14">
        <f t="shared" si="1"/>
        <v>0</v>
      </c>
      <c r="Q14">
        <f t="shared" si="1"/>
        <v>1</v>
      </c>
      <c r="R14">
        <f t="shared" si="1"/>
        <v>0</v>
      </c>
      <c r="S14">
        <f t="shared" si="1"/>
        <v>0</v>
      </c>
      <c r="T14">
        <f t="shared" si="1"/>
        <v>0</v>
      </c>
      <c r="U14">
        <f t="shared" si="1"/>
        <v>0</v>
      </c>
      <c r="V14">
        <f t="shared" si="1"/>
        <v>0</v>
      </c>
      <c r="W14">
        <f t="shared" si="2"/>
        <v>0</v>
      </c>
      <c r="X14">
        <f t="shared" si="2"/>
        <v>0</v>
      </c>
      <c r="Y14">
        <f t="shared" si="2"/>
        <v>0</v>
      </c>
      <c r="Z14">
        <f t="shared" si="2"/>
        <v>0</v>
      </c>
      <c r="AA14">
        <f t="shared" si="2"/>
        <v>0</v>
      </c>
      <c r="AB14">
        <f t="shared" si="2"/>
        <v>0</v>
      </c>
      <c r="AC14">
        <f t="shared" si="2"/>
        <v>0</v>
      </c>
      <c r="AD14">
        <f t="shared" si="2"/>
        <v>0</v>
      </c>
      <c r="AE14">
        <f t="shared" si="2"/>
        <v>0</v>
      </c>
    </row>
    <row r="15" spans="1:31" x14ac:dyDescent="0.25">
      <c r="A15" s="2" t="s">
        <v>44</v>
      </c>
      <c r="B15" s="2"/>
      <c r="C15">
        <f t="shared" si="0"/>
        <v>0</v>
      </c>
      <c r="D15">
        <f t="shared" si="0"/>
        <v>0</v>
      </c>
      <c r="E15">
        <f t="shared" si="0"/>
        <v>0</v>
      </c>
      <c r="F15">
        <f t="shared" si="0"/>
        <v>0</v>
      </c>
      <c r="G15">
        <f t="shared" si="0"/>
        <v>0</v>
      </c>
      <c r="H15">
        <f t="shared" si="0"/>
        <v>0</v>
      </c>
      <c r="I15">
        <f t="shared" si="0"/>
        <v>0</v>
      </c>
      <c r="J15">
        <f t="shared" si="0"/>
        <v>0</v>
      </c>
      <c r="K15">
        <f t="shared" si="0"/>
        <v>0</v>
      </c>
      <c r="L15">
        <f t="shared" si="0"/>
        <v>1</v>
      </c>
      <c r="M15">
        <f t="shared" si="1"/>
        <v>0</v>
      </c>
      <c r="N15">
        <f t="shared" si="1"/>
        <v>0</v>
      </c>
      <c r="O15">
        <f t="shared" si="1"/>
        <v>0</v>
      </c>
      <c r="P15">
        <f t="shared" si="1"/>
        <v>0</v>
      </c>
      <c r="Q15">
        <f t="shared" si="1"/>
        <v>1</v>
      </c>
      <c r="R15">
        <f t="shared" si="1"/>
        <v>0</v>
      </c>
      <c r="S15">
        <f t="shared" si="1"/>
        <v>0</v>
      </c>
      <c r="T15">
        <f t="shared" si="1"/>
        <v>0</v>
      </c>
      <c r="U15">
        <f t="shared" si="1"/>
        <v>0</v>
      </c>
      <c r="V15">
        <f t="shared" si="1"/>
        <v>0</v>
      </c>
      <c r="W15">
        <f t="shared" si="2"/>
        <v>0</v>
      </c>
      <c r="X15">
        <f t="shared" si="2"/>
        <v>0</v>
      </c>
      <c r="Y15">
        <f t="shared" si="2"/>
        <v>0</v>
      </c>
      <c r="Z15">
        <f t="shared" si="2"/>
        <v>0</v>
      </c>
      <c r="AA15">
        <f t="shared" si="2"/>
        <v>0</v>
      </c>
      <c r="AB15">
        <f t="shared" si="2"/>
        <v>0</v>
      </c>
      <c r="AC15">
        <f t="shared" si="2"/>
        <v>0</v>
      </c>
      <c r="AD15">
        <f t="shared" si="2"/>
        <v>0</v>
      </c>
      <c r="AE15">
        <f t="shared" si="2"/>
        <v>0</v>
      </c>
    </row>
    <row r="16" spans="1:31" x14ac:dyDescent="0.25">
      <c r="A16" s="2" t="s">
        <v>40</v>
      </c>
      <c r="B16" s="2"/>
      <c r="C16">
        <f t="shared" si="0"/>
        <v>0</v>
      </c>
      <c r="D16">
        <f t="shared" si="0"/>
        <v>0</v>
      </c>
      <c r="E16">
        <f t="shared" si="0"/>
        <v>0</v>
      </c>
      <c r="F16">
        <f t="shared" si="0"/>
        <v>0</v>
      </c>
      <c r="G16">
        <f t="shared" si="0"/>
        <v>0</v>
      </c>
      <c r="H16">
        <f t="shared" si="0"/>
        <v>0</v>
      </c>
      <c r="I16">
        <f t="shared" si="0"/>
        <v>0</v>
      </c>
      <c r="J16">
        <f t="shared" si="0"/>
        <v>0</v>
      </c>
      <c r="K16">
        <f t="shared" si="0"/>
        <v>0</v>
      </c>
      <c r="L16">
        <f t="shared" si="0"/>
        <v>1</v>
      </c>
      <c r="M16">
        <f t="shared" si="1"/>
        <v>0</v>
      </c>
      <c r="N16">
        <f t="shared" si="1"/>
        <v>0</v>
      </c>
      <c r="O16">
        <f t="shared" si="1"/>
        <v>0</v>
      </c>
      <c r="P16">
        <f t="shared" si="1"/>
        <v>0</v>
      </c>
      <c r="Q16">
        <f t="shared" si="1"/>
        <v>1</v>
      </c>
      <c r="R16">
        <f t="shared" si="1"/>
        <v>0</v>
      </c>
      <c r="S16">
        <f t="shared" si="1"/>
        <v>0</v>
      </c>
      <c r="T16">
        <f t="shared" si="1"/>
        <v>0</v>
      </c>
      <c r="U16">
        <f t="shared" si="1"/>
        <v>0</v>
      </c>
      <c r="V16">
        <f t="shared" si="1"/>
        <v>0</v>
      </c>
      <c r="W16">
        <f t="shared" si="2"/>
        <v>0</v>
      </c>
      <c r="X16">
        <f t="shared" si="2"/>
        <v>0</v>
      </c>
      <c r="Y16">
        <f t="shared" si="2"/>
        <v>0</v>
      </c>
      <c r="Z16">
        <f t="shared" si="2"/>
        <v>0</v>
      </c>
      <c r="AA16">
        <f t="shared" si="2"/>
        <v>0</v>
      </c>
      <c r="AB16">
        <f t="shared" si="2"/>
        <v>0</v>
      </c>
      <c r="AC16">
        <f t="shared" si="2"/>
        <v>0</v>
      </c>
      <c r="AD16">
        <f t="shared" si="2"/>
        <v>0</v>
      </c>
      <c r="AE16">
        <f t="shared" si="2"/>
        <v>0</v>
      </c>
    </row>
    <row r="17" spans="1:31" x14ac:dyDescent="0.25">
      <c r="A17" s="2" t="s">
        <v>41</v>
      </c>
      <c r="B17" s="2"/>
      <c r="C17">
        <f t="shared" ref="C17:L31" si="3">IF(ISERROR(SEARCH(C$6,$A17)),"0","1")*1</f>
        <v>0</v>
      </c>
      <c r="D17">
        <f t="shared" si="3"/>
        <v>0</v>
      </c>
      <c r="E17">
        <f t="shared" si="3"/>
        <v>0</v>
      </c>
      <c r="F17">
        <f t="shared" si="3"/>
        <v>0</v>
      </c>
      <c r="G17">
        <f t="shared" si="3"/>
        <v>0</v>
      </c>
      <c r="H17">
        <f t="shared" si="3"/>
        <v>0</v>
      </c>
      <c r="I17">
        <f t="shared" si="3"/>
        <v>0</v>
      </c>
      <c r="J17">
        <f t="shared" si="3"/>
        <v>0</v>
      </c>
      <c r="K17">
        <f t="shared" si="3"/>
        <v>0</v>
      </c>
      <c r="L17">
        <f t="shared" si="3"/>
        <v>0</v>
      </c>
      <c r="M17">
        <f t="shared" ref="M17:V31" si="4">IF(ISERROR(SEARCH(M$6,$A17)),"0","1")*1</f>
        <v>0</v>
      </c>
      <c r="N17">
        <f t="shared" si="4"/>
        <v>0</v>
      </c>
      <c r="O17">
        <f t="shared" si="4"/>
        <v>0</v>
      </c>
      <c r="P17">
        <f t="shared" si="4"/>
        <v>0</v>
      </c>
      <c r="Q17">
        <f t="shared" si="4"/>
        <v>1</v>
      </c>
      <c r="R17">
        <f t="shared" si="4"/>
        <v>0</v>
      </c>
      <c r="S17">
        <f t="shared" si="4"/>
        <v>0</v>
      </c>
      <c r="T17">
        <f t="shared" si="4"/>
        <v>0</v>
      </c>
      <c r="U17">
        <f t="shared" si="4"/>
        <v>0</v>
      </c>
      <c r="V17">
        <f t="shared" si="4"/>
        <v>0</v>
      </c>
      <c r="W17">
        <f t="shared" ref="W17:AE31" si="5">IF(ISERROR(SEARCH(W$6,$A17)),"0","1")*1</f>
        <v>0</v>
      </c>
      <c r="X17">
        <f t="shared" si="5"/>
        <v>0</v>
      </c>
      <c r="Y17">
        <f t="shared" si="5"/>
        <v>0</v>
      </c>
      <c r="Z17">
        <f t="shared" si="5"/>
        <v>0</v>
      </c>
      <c r="AA17">
        <f t="shared" si="5"/>
        <v>0</v>
      </c>
      <c r="AB17">
        <f t="shared" si="5"/>
        <v>0</v>
      </c>
      <c r="AC17">
        <f t="shared" si="5"/>
        <v>0</v>
      </c>
      <c r="AD17">
        <f t="shared" si="5"/>
        <v>0</v>
      </c>
      <c r="AE17">
        <f t="shared" si="5"/>
        <v>0</v>
      </c>
    </row>
    <row r="18" spans="1:31" x14ac:dyDescent="0.25">
      <c r="A18" s="2" t="s">
        <v>42</v>
      </c>
      <c r="B18" s="2"/>
      <c r="C18">
        <f t="shared" si="3"/>
        <v>0</v>
      </c>
      <c r="D18">
        <f t="shared" si="3"/>
        <v>0</v>
      </c>
      <c r="E18">
        <f t="shared" si="3"/>
        <v>0</v>
      </c>
      <c r="F18">
        <f t="shared" si="3"/>
        <v>0</v>
      </c>
      <c r="G18">
        <f t="shared" si="3"/>
        <v>0</v>
      </c>
      <c r="H18">
        <f t="shared" si="3"/>
        <v>0</v>
      </c>
      <c r="I18">
        <f t="shared" si="3"/>
        <v>0</v>
      </c>
      <c r="J18">
        <f t="shared" si="3"/>
        <v>0</v>
      </c>
      <c r="K18">
        <f t="shared" si="3"/>
        <v>0</v>
      </c>
      <c r="L18">
        <f t="shared" si="3"/>
        <v>0</v>
      </c>
      <c r="M18">
        <f t="shared" si="4"/>
        <v>0</v>
      </c>
      <c r="N18">
        <f t="shared" si="4"/>
        <v>0</v>
      </c>
      <c r="O18">
        <f t="shared" si="4"/>
        <v>0</v>
      </c>
      <c r="P18">
        <f t="shared" si="4"/>
        <v>0</v>
      </c>
      <c r="Q18">
        <f t="shared" si="4"/>
        <v>1</v>
      </c>
      <c r="R18">
        <f t="shared" si="4"/>
        <v>0</v>
      </c>
      <c r="S18">
        <f t="shared" si="4"/>
        <v>0</v>
      </c>
      <c r="T18">
        <f t="shared" si="4"/>
        <v>0</v>
      </c>
      <c r="U18">
        <f t="shared" si="4"/>
        <v>0</v>
      </c>
      <c r="V18">
        <f t="shared" si="4"/>
        <v>0</v>
      </c>
      <c r="W18">
        <f t="shared" si="5"/>
        <v>0</v>
      </c>
      <c r="X18">
        <f t="shared" si="5"/>
        <v>0</v>
      </c>
      <c r="Y18">
        <f t="shared" si="5"/>
        <v>0</v>
      </c>
      <c r="Z18">
        <f t="shared" si="5"/>
        <v>0</v>
      </c>
      <c r="AA18">
        <f t="shared" si="5"/>
        <v>0</v>
      </c>
      <c r="AB18">
        <f t="shared" si="5"/>
        <v>0</v>
      </c>
      <c r="AC18">
        <f t="shared" si="5"/>
        <v>0</v>
      </c>
      <c r="AD18">
        <f t="shared" si="5"/>
        <v>0</v>
      </c>
      <c r="AE18">
        <f t="shared" si="5"/>
        <v>0</v>
      </c>
    </row>
    <row r="19" spans="1:31" x14ac:dyDescent="0.25">
      <c r="A19" s="2" t="s">
        <v>48</v>
      </c>
      <c r="B19" s="2"/>
      <c r="C19">
        <f t="shared" si="3"/>
        <v>0</v>
      </c>
      <c r="D19">
        <f t="shared" si="3"/>
        <v>0</v>
      </c>
      <c r="E19">
        <f t="shared" si="3"/>
        <v>0</v>
      </c>
      <c r="F19">
        <f t="shared" si="3"/>
        <v>0</v>
      </c>
      <c r="G19">
        <f t="shared" si="3"/>
        <v>0</v>
      </c>
      <c r="H19">
        <f t="shared" si="3"/>
        <v>0</v>
      </c>
      <c r="I19">
        <f t="shared" si="3"/>
        <v>0</v>
      </c>
      <c r="J19">
        <f t="shared" si="3"/>
        <v>0</v>
      </c>
      <c r="K19">
        <f t="shared" si="3"/>
        <v>0</v>
      </c>
      <c r="L19">
        <f t="shared" si="3"/>
        <v>0</v>
      </c>
      <c r="M19">
        <f t="shared" si="4"/>
        <v>0</v>
      </c>
      <c r="N19">
        <f t="shared" si="4"/>
        <v>0</v>
      </c>
      <c r="O19">
        <f t="shared" si="4"/>
        <v>0</v>
      </c>
      <c r="P19">
        <f t="shared" si="4"/>
        <v>0</v>
      </c>
      <c r="Q19">
        <f t="shared" si="4"/>
        <v>1</v>
      </c>
      <c r="R19">
        <f t="shared" si="4"/>
        <v>0</v>
      </c>
      <c r="S19">
        <f t="shared" si="4"/>
        <v>0</v>
      </c>
      <c r="T19">
        <f t="shared" si="4"/>
        <v>0</v>
      </c>
      <c r="U19">
        <f t="shared" si="4"/>
        <v>0</v>
      </c>
      <c r="V19">
        <f t="shared" si="4"/>
        <v>0</v>
      </c>
      <c r="W19">
        <f t="shared" si="5"/>
        <v>0</v>
      </c>
      <c r="X19">
        <f t="shared" si="5"/>
        <v>0</v>
      </c>
      <c r="Y19">
        <f t="shared" si="5"/>
        <v>0</v>
      </c>
      <c r="Z19">
        <f t="shared" si="5"/>
        <v>0</v>
      </c>
      <c r="AA19">
        <f t="shared" si="5"/>
        <v>0</v>
      </c>
      <c r="AB19">
        <f t="shared" si="5"/>
        <v>0</v>
      </c>
      <c r="AC19">
        <f t="shared" si="5"/>
        <v>0</v>
      </c>
      <c r="AD19">
        <f t="shared" si="5"/>
        <v>0</v>
      </c>
      <c r="AE19">
        <f t="shared" si="5"/>
        <v>0</v>
      </c>
    </row>
    <row r="20" spans="1:31" x14ac:dyDescent="0.25">
      <c r="A20" s="2" t="s">
        <v>43</v>
      </c>
      <c r="B20" s="2"/>
      <c r="C20">
        <f t="shared" si="3"/>
        <v>0</v>
      </c>
      <c r="D20">
        <f t="shared" si="3"/>
        <v>0</v>
      </c>
      <c r="E20">
        <f t="shared" si="3"/>
        <v>0</v>
      </c>
      <c r="F20">
        <f t="shared" si="3"/>
        <v>0</v>
      </c>
      <c r="G20">
        <f t="shared" si="3"/>
        <v>0</v>
      </c>
      <c r="H20">
        <f t="shared" si="3"/>
        <v>0</v>
      </c>
      <c r="I20">
        <f t="shared" si="3"/>
        <v>0</v>
      </c>
      <c r="J20">
        <f t="shared" si="3"/>
        <v>0</v>
      </c>
      <c r="K20">
        <f t="shared" si="3"/>
        <v>0</v>
      </c>
      <c r="L20">
        <f t="shared" si="3"/>
        <v>0</v>
      </c>
      <c r="M20">
        <f t="shared" si="4"/>
        <v>0</v>
      </c>
      <c r="N20">
        <f t="shared" si="4"/>
        <v>0</v>
      </c>
      <c r="O20">
        <f t="shared" si="4"/>
        <v>0</v>
      </c>
      <c r="P20">
        <f t="shared" si="4"/>
        <v>0</v>
      </c>
      <c r="Q20">
        <f t="shared" si="4"/>
        <v>1</v>
      </c>
      <c r="R20">
        <f t="shared" si="4"/>
        <v>0</v>
      </c>
      <c r="S20">
        <f t="shared" si="4"/>
        <v>0</v>
      </c>
      <c r="T20">
        <f t="shared" si="4"/>
        <v>0</v>
      </c>
      <c r="U20">
        <f t="shared" si="4"/>
        <v>0</v>
      </c>
      <c r="V20">
        <f t="shared" si="4"/>
        <v>0</v>
      </c>
      <c r="W20">
        <f t="shared" si="5"/>
        <v>0</v>
      </c>
      <c r="X20">
        <f t="shared" si="5"/>
        <v>0</v>
      </c>
      <c r="Y20">
        <f t="shared" si="5"/>
        <v>0</v>
      </c>
      <c r="Z20">
        <f t="shared" si="5"/>
        <v>0</v>
      </c>
      <c r="AA20">
        <f t="shared" si="5"/>
        <v>0</v>
      </c>
      <c r="AB20">
        <f t="shared" si="5"/>
        <v>0</v>
      </c>
      <c r="AC20">
        <f t="shared" si="5"/>
        <v>0</v>
      </c>
      <c r="AD20">
        <f t="shared" si="5"/>
        <v>0</v>
      </c>
      <c r="AE20">
        <f t="shared" si="5"/>
        <v>0</v>
      </c>
    </row>
    <row r="21" spans="1:31" x14ac:dyDescent="0.25">
      <c r="A21" s="2" t="s">
        <v>46</v>
      </c>
      <c r="B21" s="2"/>
      <c r="C21">
        <f t="shared" si="3"/>
        <v>0</v>
      </c>
      <c r="D21">
        <f t="shared" si="3"/>
        <v>0</v>
      </c>
      <c r="E21">
        <f t="shared" si="3"/>
        <v>0</v>
      </c>
      <c r="F21">
        <f t="shared" si="3"/>
        <v>0</v>
      </c>
      <c r="G21">
        <f t="shared" si="3"/>
        <v>0</v>
      </c>
      <c r="H21">
        <f t="shared" si="3"/>
        <v>0</v>
      </c>
      <c r="I21">
        <f t="shared" si="3"/>
        <v>0</v>
      </c>
      <c r="J21">
        <f t="shared" si="3"/>
        <v>0</v>
      </c>
      <c r="K21">
        <f t="shared" si="3"/>
        <v>0</v>
      </c>
      <c r="L21">
        <f t="shared" si="3"/>
        <v>0</v>
      </c>
      <c r="M21">
        <f t="shared" si="4"/>
        <v>0</v>
      </c>
      <c r="N21">
        <f t="shared" si="4"/>
        <v>0</v>
      </c>
      <c r="O21">
        <f t="shared" si="4"/>
        <v>0</v>
      </c>
      <c r="P21">
        <f t="shared" si="4"/>
        <v>0</v>
      </c>
      <c r="Q21">
        <f t="shared" si="4"/>
        <v>0</v>
      </c>
      <c r="R21">
        <f t="shared" si="4"/>
        <v>0</v>
      </c>
      <c r="S21">
        <f t="shared" si="4"/>
        <v>0</v>
      </c>
      <c r="T21">
        <f t="shared" si="4"/>
        <v>0</v>
      </c>
      <c r="U21">
        <f t="shared" si="4"/>
        <v>0</v>
      </c>
      <c r="V21">
        <f t="shared" si="4"/>
        <v>0</v>
      </c>
      <c r="W21">
        <f t="shared" si="5"/>
        <v>0</v>
      </c>
      <c r="X21">
        <f t="shared" si="5"/>
        <v>0</v>
      </c>
      <c r="Y21">
        <f t="shared" si="5"/>
        <v>0</v>
      </c>
      <c r="Z21">
        <f t="shared" si="5"/>
        <v>0</v>
      </c>
      <c r="AA21">
        <f t="shared" si="5"/>
        <v>0</v>
      </c>
      <c r="AB21">
        <f t="shared" si="5"/>
        <v>0</v>
      </c>
      <c r="AC21">
        <f t="shared" si="5"/>
        <v>0</v>
      </c>
      <c r="AD21">
        <f t="shared" si="5"/>
        <v>0</v>
      </c>
      <c r="AE21">
        <f t="shared" si="5"/>
        <v>0</v>
      </c>
    </row>
    <row r="22" spans="1:31" x14ac:dyDescent="0.25">
      <c r="A22" s="2" t="s">
        <v>61</v>
      </c>
      <c r="B22" s="2"/>
      <c r="C22">
        <f t="shared" si="3"/>
        <v>0</v>
      </c>
      <c r="D22">
        <f t="shared" si="3"/>
        <v>0</v>
      </c>
      <c r="E22">
        <f t="shared" si="3"/>
        <v>0</v>
      </c>
      <c r="F22">
        <f t="shared" si="3"/>
        <v>0</v>
      </c>
      <c r="G22">
        <f t="shared" si="3"/>
        <v>0</v>
      </c>
      <c r="H22">
        <f t="shared" si="3"/>
        <v>0</v>
      </c>
      <c r="I22">
        <f t="shared" si="3"/>
        <v>0</v>
      </c>
      <c r="J22">
        <f t="shared" si="3"/>
        <v>0</v>
      </c>
      <c r="K22">
        <f t="shared" si="3"/>
        <v>0</v>
      </c>
      <c r="L22">
        <f t="shared" si="3"/>
        <v>0</v>
      </c>
      <c r="M22">
        <f t="shared" si="4"/>
        <v>0</v>
      </c>
      <c r="N22">
        <f t="shared" si="4"/>
        <v>0</v>
      </c>
      <c r="O22">
        <f t="shared" si="4"/>
        <v>0</v>
      </c>
      <c r="P22">
        <f t="shared" si="4"/>
        <v>0</v>
      </c>
      <c r="Q22">
        <f t="shared" si="4"/>
        <v>0</v>
      </c>
      <c r="R22">
        <f t="shared" si="4"/>
        <v>0</v>
      </c>
      <c r="S22">
        <f t="shared" si="4"/>
        <v>0</v>
      </c>
      <c r="T22">
        <f t="shared" si="4"/>
        <v>0</v>
      </c>
      <c r="U22">
        <f t="shared" si="4"/>
        <v>0</v>
      </c>
      <c r="V22">
        <f t="shared" si="4"/>
        <v>0</v>
      </c>
      <c r="W22">
        <f t="shared" si="5"/>
        <v>0</v>
      </c>
      <c r="X22">
        <f t="shared" si="5"/>
        <v>0</v>
      </c>
      <c r="Y22">
        <f t="shared" si="5"/>
        <v>0</v>
      </c>
      <c r="Z22">
        <f t="shared" si="5"/>
        <v>0</v>
      </c>
      <c r="AA22">
        <f t="shared" si="5"/>
        <v>0</v>
      </c>
      <c r="AB22">
        <f t="shared" si="5"/>
        <v>0</v>
      </c>
      <c r="AC22">
        <f t="shared" si="5"/>
        <v>0</v>
      </c>
      <c r="AD22">
        <f t="shared" si="5"/>
        <v>0</v>
      </c>
      <c r="AE22">
        <f t="shared" si="5"/>
        <v>0</v>
      </c>
    </row>
    <row r="23" spans="1:31" x14ac:dyDescent="0.25">
      <c r="A23" s="2" t="s">
        <v>60</v>
      </c>
      <c r="B23" s="2"/>
      <c r="C23">
        <f t="shared" si="3"/>
        <v>0</v>
      </c>
      <c r="D23">
        <f t="shared" si="3"/>
        <v>0</v>
      </c>
      <c r="E23">
        <f t="shared" si="3"/>
        <v>0</v>
      </c>
      <c r="F23">
        <f t="shared" si="3"/>
        <v>0</v>
      </c>
      <c r="G23">
        <f t="shared" si="3"/>
        <v>0</v>
      </c>
      <c r="H23">
        <f t="shared" si="3"/>
        <v>0</v>
      </c>
      <c r="I23">
        <f t="shared" si="3"/>
        <v>0</v>
      </c>
      <c r="J23">
        <f t="shared" si="3"/>
        <v>0</v>
      </c>
      <c r="K23">
        <f t="shared" si="3"/>
        <v>0</v>
      </c>
      <c r="L23">
        <f t="shared" si="3"/>
        <v>0</v>
      </c>
      <c r="M23">
        <f t="shared" si="4"/>
        <v>0</v>
      </c>
      <c r="N23">
        <f t="shared" si="4"/>
        <v>0</v>
      </c>
      <c r="O23">
        <f t="shared" si="4"/>
        <v>0</v>
      </c>
      <c r="P23">
        <f t="shared" si="4"/>
        <v>0</v>
      </c>
      <c r="Q23">
        <f t="shared" si="4"/>
        <v>0</v>
      </c>
      <c r="R23">
        <f t="shared" si="4"/>
        <v>0</v>
      </c>
      <c r="S23">
        <f t="shared" si="4"/>
        <v>0</v>
      </c>
      <c r="T23">
        <f t="shared" si="4"/>
        <v>0</v>
      </c>
      <c r="U23">
        <f t="shared" si="4"/>
        <v>0</v>
      </c>
      <c r="V23">
        <f t="shared" si="4"/>
        <v>0</v>
      </c>
      <c r="W23">
        <f t="shared" si="5"/>
        <v>0</v>
      </c>
      <c r="X23">
        <f t="shared" si="5"/>
        <v>0</v>
      </c>
      <c r="Y23">
        <f t="shared" si="5"/>
        <v>0</v>
      </c>
      <c r="Z23">
        <f t="shared" si="5"/>
        <v>0</v>
      </c>
      <c r="AA23">
        <f t="shared" si="5"/>
        <v>0</v>
      </c>
      <c r="AB23">
        <f t="shared" si="5"/>
        <v>0</v>
      </c>
      <c r="AC23">
        <f t="shared" si="5"/>
        <v>0</v>
      </c>
      <c r="AD23">
        <f t="shared" si="5"/>
        <v>0</v>
      </c>
      <c r="AE23">
        <f t="shared" si="5"/>
        <v>0</v>
      </c>
    </row>
    <row r="24" spans="1:31" ht="15.75" x14ac:dyDescent="0.25">
      <c r="A24" s="2" t="s">
        <v>53</v>
      </c>
      <c r="B24" s="2"/>
      <c r="C24">
        <f t="shared" si="3"/>
        <v>0</v>
      </c>
      <c r="D24">
        <f t="shared" si="3"/>
        <v>0</v>
      </c>
      <c r="E24">
        <f t="shared" si="3"/>
        <v>0</v>
      </c>
      <c r="F24">
        <f t="shared" si="3"/>
        <v>0</v>
      </c>
      <c r="G24">
        <f t="shared" si="3"/>
        <v>0</v>
      </c>
      <c r="H24">
        <f t="shared" si="3"/>
        <v>0</v>
      </c>
      <c r="I24">
        <f t="shared" si="3"/>
        <v>0</v>
      </c>
      <c r="J24">
        <f t="shared" si="3"/>
        <v>0</v>
      </c>
      <c r="K24">
        <f t="shared" si="3"/>
        <v>0</v>
      </c>
      <c r="L24">
        <f t="shared" si="3"/>
        <v>0</v>
      </c>
      <c r="M24">
        <f t="shared" si="4"/>
        <v>0</v>
      </c>
      <c r="N24">
        <f t="shared" si="4"/>
        <v>0</v>
      </c>
      <c r="O24">
        <f t="shared" si="4"/>
        <v>0</v>
      </c>
      <c r="P24">
        <f t="shared" si="4"/>
        <v>0</v>
      </c>
      <c r="Q24">
        <f t="shared" si="4"/>
        <v>0</v>
      </c>
      <c r="R24">
        <f t="shared" si="4"/>
        <v>0</v>
      </c>
      <c r="S24">
        <f t="shared" si="4"/>
        <v>0</v>
      </c>
      <c r="T24">
        <f t="shared" si="4"/>
        <v>0</v>
      </c>
      <c r="U24">
        <f t="shared" si="4"/>
        <v>0</v>
      </c>
      <c r="V24">
        <f t="shared" si="4"/>
        <v>0</v>
      </c>
      <c r="W24">
        <f t="shared" si="5"/>
        <v>0</v>
      </c>
      <c r="X24">
        <f t="shared" si="5"/>
        <v>0</v>
      </c>
      <c r="Y24">
        <f t="shared" si="5"/>
        <v>0</v>
      </c>
      <c r="Z24">
        <f t="shared" si="5"/>
        <v>0</v>
      </c>
      <c r="AA24">
        <f t="shared" si="5"/>
        <v>0</v>
      </c>
      <c r="AB24">
        <f t="shared" si="5"/>
        <v>0</v>
      </c>
      <c r="AC24">
        <f t="shared" si="5"/>
        <v>0</v>
      </c>
      <c r="AD24">
        <f t="shared" si="5"/>
        <v>0</v>
      </c>
      <c r="AE24">
        <f t="shared" si="5"/>
        <v>0</v>
      </c>
    </row>
    <row r="25" spans="1:31" ht="15.75" x14ac:dyDescent="0.25">
      <c r="A25" s="3" t="s">
        <v>63</v>
      </c>
      <c r="B25" s="3"/>
      <c r="C25">
        <f t="shared" si="3"/>
        <v>0</v>
      </c>
      <c r="D25">
        <f t="shared" si="3"/>
        <v>0</v>
      </c>
      <c r="E25">
        <f t="shared" si="3"/>
        <v>0</v>
      </c>
      <c r="F25">
        <f t="shared" si="3"/>
        <v>0</v>
      </c>
      <c r="G25">
        <f t="shared" si="3"/>
        <v>0</v>
      </c>
      <c r="H25">
        <f t="shared" si="3"/>
        <v>0</v>
      </c>
      <c r="I25">
        <f t="shared" si="3"/>
        <v>0</v>
      </c>
      <c r="J25">
        <f t="shared" si="3"/>
        <v>0</v>
      </c>
      <c r="K25">
        <f t="shared" si="3"/>
        <v>0</v>
      </c>
      <c r="L25">
        <f t="shared" si="3"/>
        <v>0</v>
      </c>
      <c r="M25">
        <f t="shared" si="4"/>
        <v>0</v>
      </c>
      <c r="N25">
        <f t="shared" si="4"/>
        <v>0</v>
      </c>
      <c r="O25">
        <f t="shared" si="4"/>
        <v>0</v>
      </c>
      <c r="P25">
        <f t="shared" si="4"/>
        <v>1</v>
      </c>
      <c r="Q25">
        <f t="shared" si="4"/>
        <v>0</v>
      </c>
      <c r="R25">
        <f t="shared" si="4"/>
        <v>0</v>
      </c>
      <c r="S25">
        <f t="shared" si="4"/>
        <v>0</v>
      </c>
      <c r="T25">
        <f t="shared" si="4"/>
        <v>0</v>
      </c>
      <c r="U25">
        <f t="shared" si="4"/>
        <v>0</v>
      </c>
      <c r="V25">
        <f t="shared" si="4"/>
        <v>0</v>
      </c>
      <c r="W25">
        <f t="shared" si="5"/>
        <v>0</v>
      </c>
      <c r="X25">
        <f t="shared" si="5"/>
        <v>0</v>
      </c>
      <c r="Y25">
        <f t="shared" si="5"/>
        <v>0</v>
      </c>
      <c r="Z25">
        <f t="shared" si="5"/>
        <v>0</v>
      </c>
      <c r="AA25">
        <f t="shared" si="5"/>
        <v>0</v>
      </c>
      <c r="AB25">
        <f t="shared" si="5"/>
        <v>0</v>
      </c>
      <c r="AC25">
        <f t="shared" si="5"/>
        <v>0</v>
      </c>
      <c r="AD25">
        <f t="shared" si="5"/>
        <v>0</v>
      </c>
      <c r="AE25">
        <f t="shared" si="5"/>
        <v>0</v>
      </c>
    </row>
    <row r="26" spans="1:31" x14ac:dyDescent="0.25">
      <c r="A26" s="2" t="s">
        <v>62</v>
      </c>
      <c r="B26" s="2"/>
      <c r="C26">
        <f t="shared" si="3"/>
        <v>0</v>
      </c>
      <c r="D26">
        <f t="shared" si="3"/>
        <v>0</v>
      </c>
      <c r="E26">
        <f t="shared" si="3"/>
        <v>0</v>
      </c>
      <c r="F26">
        <f t="shared" si="3"/>
        <v>0</v>
      </c>
      <c r="G26">
        <f t="shared" si="3"/>
        <v>0</v>
      </c>
      <c r="H26">
        <f t="shared" si="3"/>
        <v>0</v>
      </c>
      <c r="I26">
        <f t="shared" si="3"/>
        <v>0</v>
      </c>
      <c r="J26">
        <f t="shared" si="3"/>
        <v>0</v>
      </c>
      <c r="K26">
        <f t="shared" si="3"/>
        <v>0</v>
      </c>
      <c r="L26">
        <f t="shared" si="3"/>
        <v>0</v>
      </c>
      <c r="M26">
        <f t="shared" si="4"/>
        <v>0</v>
      </c>
      <c r="N26">
        <f t="shared" si="4"/>
        <v>0</v>
      </c>
      <c r="O26">
        <f t="shared" si="4"/>
        <v>0</v>
      </c>
      <c r="P26">
        <f t="shared" si="4"/>
        <v>0</v>
      </c>
      <c r="Q26">
        <f t="shared" si="4"/>
        <v>1</v>
      </c>
      <c r="R26">
        <f t="shared" si="4"/>
        <v>0</v>
      </c>
      <c r="S26">
        <f t="shared" si="4"/>
        <v>0</v>
      </c>
      <c r="T26">
        <f t="shared" si="4"/>
        <v>0</v>
      </c>
      <c r="U26">
        <f t="shared" si="4"/>
        <v>0</v>
      </c>
      <c r="V26">
        <f t="shared" si="4"/>
        <v>0</v>
      </c>
      <c r="W26">
        <f t="shared" si="5"/>
        <v>0</v>
      </c>
      <c r="X26">
        <f t="shared" si="5"/>
        <v>0</v>
      </c>
      <c r="Y26">
        <f t="shared" si="5"/>
        <v>0</v>
      </c>
      <c r="Z26">
        <f t="shared" si="5"/>
        <v>0</v>
      </c>
      <c r="AA26">
        <f t="shared" si="5"/>
        <v>0</v>
      </c>
      <c r="AB26">
        <f t="shared" si="5"/>
        <v>0</v>
      </c>
      <c r="AC26">
        <f t="shared" si="5"/>
        <v>0</v>
      </c>
      <c r="AD26">
        <f t="shared" si="5"/>
        <v>0</v>
      </c>
      <c r="AE26">
        <f t="shared" si="5"/>
        <v>0</v>
      </c>
    </row>
    <row r="27" spans="1:31" x14ac:dyDescent="0.25">
      <c r="A27" s="2" t="s">
        <v>49</v>
      </c>
      <c r="B27" s="2"/>
      <c r="C27">
        <f t="shared" si="3"/>
        <v>0</v>
      </c>
      <c r="D27">
        <f t="shared" si="3"/>
        <v>0</v>
      </c>
      <c r="E27">
        <f t="shared" si="3"/>
        <v>0</v>
      </c>
      <c r="F27">
        <f t="shared" si="3"/>
        <v>0</v>
      </c>
      <c r="G27">
        <f t="shared" si="3"/>
        <v>0</v>
      </c>
      <c r="H27">
        <f t="shared" si="3"/>
        <v>0</v>
      </c>
      <c r="I27">
        <f t="shared" si="3"/>
        <v>0</v>
      </c>
      <c r="J27">
        <f t="shared" si="3"/>
        <v>0</v>
      </c>
      <c r="K27">
        <f t="shared" si="3"/>
        <v>0</v>
      </c>
      <c r="L27">
        <f t="shared" si="3"/>
        <v>0</v>
      </c>
      <c r="M27">
        <f t="shared" si="4"/>
        <v>0</v>
      </c>
      <c r="N27">
        <f t="shared" si="4"/>
        <v>0</v>
      </c>
      <c r="O27">
        <f t="shared" si="4"/>
        <v>0</v>
      </c>
      <c r="P27">
        <f t="shared" si="4"/>
        <v>0</v>
      </c>
      <c r="Q27">
        <f t="shared" si="4"/>
        <v>1</v>
      </c>
      <c r="R27">
        <f t="shared" si="4"/>
        <v>0</v>
      </c>
      <c r="S27">
        <f t="shared" si="4"/>
        <v>0</v>
      </c>
      <c r="T27">
        <f t="shared" si="4"/>
        <v>0</v>
      </c>
      <c r="U27">
        <f t="shared" si="4"/>
        <v>0</v>
      </c>
      <c r="V27">
        <f t="shared" si="4"/>
        <v>0</v>
      </c>
      <c r="W27">
        <f t="shared" si="5"/>
        <v>0</v>
      </c>
      <c r="X27">
        <f t="shared" si="5"/>
        <v>0</v>
      </c>
      <c r="Y27">
        <f t="shared" si="5"/>
        <v>0</v>
      </c>
      <c r="Z27">
        <f t="shared" si="5"/>
        <v>0</v>
      </c>
      <c r="AA27">
        <f t="shared" si="5"/>
        <v>0</v>
      </c>
      <c r="AB27">
        <f t="shared" si="5"/>
        <v>0</v>
      </c>
      <c r="AC27">
        <f t="shared" si="5"/>
        <v>0</v>
      </c>
      <c r="AD27">
        <f t="shared" si="5"/>
        <v>0</v>
      </c>
      <c r="AE27">
        <f t="shared" si="5"/>
        <v>0</v>
      </c>
    </row>
    <row r="28" spans="1:31" x14ac:dyDescent="0.25">
      <c r="A28" s="2" t="s">
        <v>45</v>
      </c>
      <c r="B28" s="2"/>
      <c r="C28">
        <f t="shared" si="3"/>
        <v>0</v>
      </c>
      <c r="D28">
        <f t="shared" si="3"/>
        <v>0</v>
      </c>
      <c r="E28">
        <f t="shared" si="3"/>
        <v>0</v>
      </c>
      <c r="F28">
        <f t="shared" si="3"/>
        <v>0</v>
      </c>
      <c r="G28">
        <f t="shared" si="3"/>
        <v>0</v>
      </c>
      <c r="H28">
        <f t="shared" si="3"/>
        <v>0</v>
      </c>
      <c r="I28">
        <f t="shared" si="3"/>
        <v>0</v>
      </c>
      <c r="J28">
        <f t="shared" si="3"/>
        <v>0</v>
      </c>
      <c r="K28">
        <f t="shared" si="3"/>
        <v>0</v>
      </c>
      <c r="L28">
        <f t="shared" si="3"/>
        <v>0</v>
      </c>
      <c r="M28">
        <f t="shared" si="4"/>
        <v>0</v>
      </c>
      <c r="N28">
        <f t="shared" si="4"/>
        <v>0</v>
      </c>
      <c r="O28">
        <f t="shared" si="4"/>
        <v>0</v>
      </c>
      <c r="P28">
        <f t="shared" si="4"/>
        <v>0</v>
      </c>
      <c r="Q28">
        <f t="shared" si="4"/>
        <v>1</v>
      </c>
      <c r="R28">
        <f t="shared" si="4"/>
        <v>0</v>
      </c>
      <c r="S28">
        <f t="shared" si="4"/>
        <v>0</v>
      </c>
      <c r="T28">
        <f t="shared" si="4"/>
        <v>0</v>
      </c>
      <c r="U28">
        <f t="shared" si="4"/>
        <v>0</v>
      </c>
      <c r="V28">
        <f t="shared" si="4"/>
        <v>0</v>
      </c>
      <c r="W28">
        <f t="shared" si="5"/>
        <v>0</v>
      </c>
      <c r="X28">
        <f t="shared" si="5"/>
        <v>0</v>
      </c>
      <c r="Y28">
        <f t="shared" si="5"/>
        <v>0</v>
      </c>
      <c r="Z28">
        <f t="shared" si="5"/>
        <v>0</v>
      </c>
      <c r="AA28">
        <f t="shared" si="5"/>
        <v>0</v>
      </c>
      <c r="AB28">
        <f t="shared" si="5"/>
        <v>0</v>
      </c>
      <c r="AC28">
        <f t="shared" si="5"/>
        <v>0</v>
      </c>
      <c r="AD28">
        <f t="shared" si="5"/>
        <v>0</v>
      </c>
      <c r="AE28">
        <f t="shared" si="5"/>
        <v>0</v>
      </c>
    </row>
    <row r="29" spans="1:31" ht="15.75" x14ac:dyDescent="0.25">
      <c r="A29" s="2" t="s">
        <v>52</v>
      </c>
      <c r="B29" s="2"/>
      <c r="C29">
        <f t="shared" si="3"/>
        <v>0</v>
      </c>
      <c r="D29">
        <f t="shared" si="3"/>
        <v>0</v>
      </c>
      <c r="E29">
        <f t="shared" si="3"/>
        <v>0</v>
      </c>
      <c r="F29">
        <f t="shared" si="3"/>
        <v>0</v>
      </c>
      <c r="G29">
        <f t="shared" si="3"/>
        <v>0</v>
      </c>
      <c r="H29">
        <f t="shared" si="3"/>
        <v>0</v>
      </c>
      <c r="I29">
        <f t="shared" si="3"/>
        <v>0</v>
      </c>
      <c r="J29">
        <f t="shared" si="3"/>
        <v>0</v>
      </c>
      <c r="K29">
        <f t="shared" si="3"/>
        <v>0</v>
      </c>
      <c r="L29">
        <f t="shared" si="3"/>
        <v>0</v>
      </c>
      <c r="M29">
        <f t="shared" si="4"/>
        <v>0</v>
      </c>
      <c r="N29">
        <f t="shared" si="4"/>
        <v>0</v>
      </c>
      <c r="O29">
        <f t="shared" si="4"/>
        <v>0</v>
      </c>
      <c r="P29">
        <f t="shared" si="4"/>
        <v>0</v>
      </c>
      <c r="Q29">
        <f t="shared" si="4"/>
        <v>0</v>
      </c>
      <c r="R29">
        <f t="shared" si="4"/>
        <v>0</v>
      </c>
      <c r="S29">
        <f t="shared" si="4"/>
        <v>0</v>
      </c>
      <c r="T29">
        <f t="shared" si="4"/>
        <v>0</v>
      </c>
      <c r="U29">
        <f t="shared" si="4"/>
        <v>0</v>
      </c>
      <c r="V29">
        <f t="shared" si="4"/>
        <v>0</v>
      </c>
      <c r="W29">
        <f t="shared" si="5"/>
        <v>0</v>
      </c>
      <c r="X29">
        <f t="shared" si="5"/>
        <v>0</v>
      </c>
      <c r="Y29">
        <f t="shared" si="5"/>
        <v>0</v>
      </c>
      <c r="Z29">
        <f t="shared" si="5"/>
        <v>0</v>
      </c>
      <c r="AA29">
        <f t="shared" si="5"/>
        <v>0</v>
      </c>
      <c r="AB29">
        <f t="shared" si="5"/>
        <v>0</v>
      </c>
      <c r="AC29">
        <f t="shared" si="5"/>
        <v>0</v>
      </c>
      <c r="AD29">
        <f t="shared" si="5"/>
        <v>0</v>
      </c>
      <c r="AE29">
        <f t="shared" si="5"/>
        <v>0</v>
      </c>
    </row>
    <row r="30" spans="1:31" x14ac:dyDescent="0.25">
      <c r="A30" s="2" t="s">
        <v>51</v>
      </c>
      <c r="B30" s="2"/>
      <c r="C30">
        <f t="shared" si="3"/>
        <v>0</v>
      </c>
      <c r="D30">
        <f t="shared" si="3"/>
        <v>0</v>
      </c>
      <c r="E30">
        <f t="shared" si="3"/>
        <v>0</v>
      </c>
      <c r="F30">
        <f t="shared" si="3"/>
        <v>0</v>
      </c>
      <c r="G30">
        <f t="shared" si="3"/>
        <v>0</v>
      </c>
      <c r="H30">
        <f t="shared" si="3"/>
        <v>0</v>
      </c>
      <c r="I30">
        <f t="shared" si="3"/>
        <v>0</v>
      </c>
      <c r="J30">
        <f t="shared" si="3"/>
        <v>0</v>
      </c>
      <c r="K30">
        <f t="shared" si="3"/>
        <v>0</v>
      </c>
      <c r="L30">
        <f t="shared" si="3"/>
        <v>0</v>
      </c>
      <c r="M30">
        <f t="shared" si="4"/>
        <v>0</v>
      </c>
      <c r="N30">
        <f t="shared" si="4"/>
        <v>0</v>
      </c>
      <c r="O30">
        <f t="shared" si="4"/>
        <v>0</v>
      </c>
      <c r="P30">
        <f t="shared" si="4"/>
        <v>0</v>
      </c>
      <c r="Q30">
        <f t="shared" si="4"/>
        <v>0</v>
      </c>
      <c r="R30">
        <f t="shared" si="4"/>
        <v>0</v>
      </c>
      <c r="S30">
        <f t="shared" si="4"/>
        <v>0</v>
      </c>
      <c r="T30">
        <f t="shared" si="4"/>
        <v>0</v>
      </c>
      <c r="U30">
        <f t="shared" si="4"/>
        <v>0</v>
      </c>
      <c r="V30">
        <f t="shared" si="4"/>
        <v>0</v>
      </c>
      <c r="W30">
        <f t="shared" si="5"/>
        <v>0</v>
      </c>
      <c r="X30">
        <f t="shared" si="5"/>
        <v>0</v>
      </c>
      <c r="Y30">
        <f t="shared" si="5"/>
        <v>0</v>
      </c>
      <c r="Z30">
        <f t="shared" si="5"/>
        <v>0</v>
      </c>
      <c r="AA30">
        <f t="shared" si="5"/>
        <v>0</v>
      </c>
      <c r="AB30">
        <f t="shared" si="5"/>
        <v>0</v>
      </c>
      <c r="AC30">
        <f t="shared" si="5"/>
        <v>0</v>
      </c>
      <c r="AD30">
        <f t="shared" si="5"/>
        <v>0</v>
      </c>
      <c r="AE30">
        <f t="shared" si="5"/>
        <v>0</v>
      </c>
    </row>
    <row r="31" spans="1:31" ht="15.75" x14ac:dyDescent="0.25">
      <c r="A31" s="3" t="s">
        <v>58</v>
      </c>
      <c r="B31" s="3"/>
      <c r="C31">
        <f t="shared" si="3"/>
        <v>0</v>
      </c>
      <c r="D31">
        <f t="shared" si="3"/>
        <v>0</v>
      </c>
      <c r="E31">
        <f t="shared" si="3"/>
        <v>0</v>
      </c>
      <c r="F31">
        <f t="shared" si="3"/>
        <v>0</v>
      </c>
      <c r="G31">
        <f t="shared" si="3"/>
        <v>0</v>
      </c>
      <c r="H31">
        <f t="shared" si="3"/>
        <v>0</v>
      </c>
      <c r="I31">
        <f t="shared" si="3"/>
        <v>0</v>
      </c>
      <c r="J31">
        <f t="shared" si="3"/>
        <v>0</v>
      </c>
      <c r="K31">
        <f t="shared" si="3"/>
        <v>0</v>
      </c>
      <c r="L31">
        <f t="shared" si="3"/>
        <v>0</v>
      </c>
      <c r="M31">
        <f t="shared" si="4"/>
        <v>0</v>
      </c>
      <c r="N31">
        <f t="shared" si="4"/>
        <v>0</v>
      </c>
      <c r="O31">
        <f t="shared" si="4"/>
        <v>0</v>
      </c>
      <c r="P31">
        <f t="shared" si="4"/>
        <v>0</v>
      </c>
      <c r="Q31">
        <f t="shared" si="4"/>
        <v>0</v>
      </c>
      <c r="R31">
        <f t="shared" si="4"/>
        <v>0</v>
      </c>
      <c r="S31">
        <f t="shared" si="4"/>
        <v>0</v>
      </c>
      <c r="T31">
        <f t="shared" si="4"/>
        <v>0</v>
      </c>
      <c r="U31">
        <f t="shared" si="4"/>
        <v>0</v>
      </c>
      <c r="V31">
        <f t="shared" si="4"/>
        <v>0</v>
      </c>
      <c r="W31">
        <f t="shared" si="5"/>
        <v>0</v>
      </c>
      <c r="X31">
        <f t="shared" si="5"/>
        <v>0</v>
      </c>
      <c r="Y31">
        <f t="shared" si="5"/>
        <v>0</v>
      </c>
      <c r="Z31">
        <f t="shared" si="5"/>
        <v>0</v>
      </c>
      <c r="AA31">
        <f t="shared" si="5"/>
        <v>0</v>
      </c>
      <c r="AB31">
        <f t="shared" si="5"/>
        <v>0</v>
      </c>
      <c r="AC31">
        <f t="shared" si="5"/>
        <v>0</v>
      </c>
      <c r="AD31">
        <f t="shared" si="5"/>
        <v>1</v>
      </c>
      <c r="AE31">
        <f t="shared" si="5"/>
        <v>0</v>
      </c>
    </row>
  </sheetData>
  <mergeCells count="1">
    <mergeCell ref="C5:AE5"/>
  </mergeCells>
  <conditionalFormatting sqref="C7:AE31">
    <cfRule type="colorScale" priority="1">
      <colorScale>
        <cfvo type="min"/>
        <cfvo type="percentile" val="50"/>
        <cfvo type="max"/>
        <color rgb="FFF8696B"/>
        <color rgb="FFFFEB84"/>
        <color rgb="FF63BE7B"/>
      </colorScale>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SLR</vt:lpstr>
      <vt:lpstr>Trefferliste KARLA</vt:lpstr>
      <vt:lpstr>DE-Use Cases</vt:lpstr>
      <vt:lpstr>Ergebnisliste Use Cases</vt:lpstr>
      <vt:lpstr>DE-Herausforderungen</vt:lpstr>
      <vt:lpstr>Ergebnisliste Herausforderung</vt:lpstr>
      <vt:lpstr>Tabelle2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Deike Gliem</dc:creator>
  <cp:lastModifiedBy>Nicolas Wittine</cp:lastModifiedBy>
  <dcterms:created xsi:type="dcterms:W3CDTF">2024-11-11T10:03:32Z</dcterms:created>
  <dcterms:modified xsi:type="dcterms:W3CDTF">2025-02-27T14:26:11Z</dcterms:modified>
</cp:coreProperties>
</file>